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550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ravchukpv\AppData\Local\Temp\6\"/>
    </mc:Choice>
  </mc:AlternateContent>
  <bookViews>
    <workbookView xWindow="0" yWindow="0" windowWidth="19575" windowHeight="9990"/>
  </bookViews>
  <sheets>
    <sheet name="Форма 2" sheetId="1" r:id="rId550"/>
  </sheets>
  <calcPr calcId="162913"/>
</workbook>
</file>

<file path=xl/calcChain.xml><?xml version="1.0" encoding="utf-8"?>
<calcChain xmlns="http://schemas.openxmlformats.org/spreadsheetml/2006/main">
  <c r="H10" i="1"/>
  <c r="K10" i="1"/>
  <c r="L10" i="1"/>
  <c r="F11" i="1"/>
  <c r="H11" i="1"/>
  <c r="K11" i="1"/>
</calcChain>
</file>

<file path=xl/sharedStrings.xml><?xml version="1.0" encoding="utf-8"?>
<sst xmlns="http://schemas.openxmlformats.org/spreadsheetml/2006/main" count="46" uniqueCount="46">
  <si>
    <t>[FNAME]  </t>
  </si>
  <si>
    <t>ФОРМА 2  Расчет цены договора (цены лота)</t>
  </si>
  <si>
    <t>Участник закупки ________________________________</t>
  </si>
  <si>
    <t>Лот № [LOT_NUM] «[LOT_DESCR]» «[OST]»</t>
  </si>
  <si>
    <t>Смешанный НДС</t>
  </si>
  <si>
    <t>НДС не облагается</t>
  </si>
  <si>
    <t>Наименование объекта закупки</t>
  </si>
  <si>
    <t>Номер </t>
  </si>
  <si>
    <t>Номер</t>
  </si>
  <si>
    <t>Технический столбец - не удалять!</t>
  </si>
  <si>
    <t>Сроки окончания работ, услуг</t>
  </si>
  <si>
    <t>Стоимость объекта без НДС</t>
  </si>
  <si>
    <t>Ставка НДС, %</t>
  </si>
  <si>
    <t>Сумма НДС</t>
  </si>
  <si>
    <t>Стоимость объекта 
 (с учетом НДС)</t>
  </si>
  <si>
    <t>Позиции</t>
  </si>
  <si>
    <t>Запроса</t>
  </si>
  <si>
    <t>//HDATA:OBJECT</t>
  </si>
  <si>
    <t>//HDATA:POS_NUM</t>
  </si>
  <si>
    <t>//HDATA:EBELN</t>
  </si>
  <si>
    <t>//HDATA</t>
  </si>
  <si>
    <t>//HDATA:END_DATE</t>
  </si>
  <si>
    <t>//HDATA:SUMM_TZR</t>
  </si>
  <si>
    <t>//HDATA:SUMM_NDS</t>
  </si>
  <si>
    <t>//HDATA:OKEI_CODE</t>
  </si>
  <si>
    <t>//HDATA:QUANTITY</t>
  </si>
  <si>
    <t>//HDATA:SUMM_NDS_TZR</t>
  </si>
  <si>
    <t>//HDATA:NDS</t>
  </si>
  <si>
    <t>//HDATA:BNFPO</t>
  </si>
  <si>
    <t>[LINES-MAT_DESCR]</t>
  </si>
  <si>
    <t>[LINES-POS_NUM]</t>
  </si>
  <si>
    <t>[LINES-EBELN]</t>
  </si>
  <si>
    <t>//DATA</t>
  </si>
  <si>
    <t>[LINES-END_DATE]</t>
  </si>
  <si>
    <t>Смешанный</t>
  </si>
  <si>
    <t>[LINES-OKEI_CODE]</t>
  </si>
  <si>
    <t>[LINES-QUANTITY]</t>
  </si>
  <si>
    <t>Итого по заявке:</t>
  </si>
  <si>
    <t>//END</t>
  </si>
  <si>
    <t>(дата)</t>
  </si>
  <si>
    <t>(подпись, печать)</t>
  </si>
  <si>
    <t>(Ф.И.О., должность)</t>
  </si>
  <si>
    <t>B29</t>
  </si>
  <si>
    <t>Лот № 7006-05E-К-Y02-00162-2024 «Проведение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КУЭ)» «ООО "Транснефтьэнерго"»</t>
  </si>
  <si>
    <t>Проведение работ по техническому обслуживанию и ремонту
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
</t>
  </si>
  <si>
    <t>УСЛ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</si>
</sst>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0" borderId="0" xfId="0" applyFont="1"/>
    <xf numFmtId="0" fontId="0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4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 applyAlignment="1"/>
    <xf numFmtId="0" fontId="5" fillId="4" borderId="0" xfId="0" applyFont="1" applyFill="1" applyAlignment="1"/>
    <xf numFmtId="0" fontId="5" fillId="3" borderId="0" xfId="0" applyFont="1" applyFill="1" applyAlignment="1"/>
    <xf numFmtId="0" fontId="0" fillId="3" borderId="0" xfId="0" applyFill="1" applyAlignment="1"/>
    <xf numFmtId="4" fontId="0" fillId="0" borderId="1" xfId="0" applyNumberFormat="1" applyBorder="1" applyAlignment="1" applyProtection="1">
      <alignment horizontal="right" vertical="center" wrapText="1"/>
      <protection locked="0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1" fillId="0" borderId="4" xfId="0" applyFont="1" applyBorder="1"/>
    <xf numFmtId="0" fontId="5" fillId="0" borderId="1" xfId="0" applyFont="1" applyBorder="1" applyAlignment="1">
      <alignment horizontal="left" vertical="top"/>
    </xf>
    <xf numFmtId="0" fontId="2" fillId="0" borderId="1" xfId="0" applyFont="1" applyBorder="1"/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 applyProtection="1">
      <alignment horizontal="left" vertical="top"/>
      <protection locked="0"/>
    </xf>
    <xf numFmtId="0" fontId="0" fillId="0" borderId="5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Fill="1"/>
    <xf numFmtId="4" fontId="0" fillId="0" borderId="1" xfId="0" applyNumberForma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/>
    </xf>
    <xf numFmtId="0" fontId="0" fillId="0" borderId="0" xfId="0" applyProtection="1"/>
    <xf numFmtId="0" fontId="0" fillId="0" borderId="0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Protection="1"/>
    <xf numFmtId="9" fontId="5" fillId="0" borderId="0" xfId="0" applyNumberFormat="1" applyFont="1"/>
    <xf numFmtId="0" fontId="0" fillId="0" borderId="5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Fon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550" Type="http://schemas.openxmlformats.org/officeDocument/2006/relationships/worksheet" Target="worksheets/sheet550.xml"/><Relationship Id="rId547" Type="http://schemas.openxmlformats.org/officeDocument/2006/relationships/sharedStrings" Target="sharedStrings.xml"/><Relationship Id="rId5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50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5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21"/>
  <sheetViews>
    <sheetView topLeftCell="A8" workbookViewId="0"/>
  </sheetViews>
  <sheetFormatPr defaultRowHeight="15" x14ac:dyDescent="0.25"/>
  <cols>
    <col min="1" max="1" width="34" customWidth="1"/>
    <col min="2" max="3" width="12.28515625" hidden="1" customWidth="1"/>
    <col min="4" max="4" width="11" hidden="1" customWidth="1"/>
    <col min="5" max="5" width="20.28515625" customWidth="1"/>
    <col min="6" max="6" width="24.28515625" customWidth="1"/>
    <col min="7" max="7" width="19.85546875" customWidth="1"/>
    <col min="8" max="8" width="24.28515625" style="39" customWidth="1"/>
    <col min="9" max="10" width="20.28515625" hidden="1" customWidth="1"/>
    <col min="11" max="11" width="14.85546875" style="39" customWidth="1"/>
    <col min="12" max="17" width="2.85546875" style="1" hidden="1" customWidth="1"/>
    <col min="18" max="18" width="7.28515625" hidden="1" customWidth="1"/>
    <col min="19" max="19" width="16.5703125" hidden="1" customWidth="1"/>
    <col min="20" max="22" width="2.85546875" hidden="1" customWidth="1"/>
  </cols>
  <sheetData>
    <row r="1" spans="1:25">
      <c r="A1" t="s" s="1">
        <v>42 </v>
      </c>
      <c r="B1" s="1"/>
      <c r="C1" s="1"/>
      <c r="D1" s="1"/>
      <c r="F1"/>
      <c r="G1"/>
      <c r="H1" t="s" s="36">
        <v>1 </v>
      </c>
      <c r="K1"/>
    </row>
    <row r="2" spans="1:25">
      <c r="A2" t="s" s="45">
        <v>2 </v>
      </c>
      <c r="B2" s="45"/>
      <c r="C2" s="45"/>
      <c r="D2" s="45"/>
      <c r="E2" s="45"/>
      <c r="F2" s="45"/>
      <c r="G2" s="45"/>
      <c r="H2" s="45"/>
      <c r="K2"/>
    </row>
    <row r="3" spans="1:25">
      <c r="H3"/>
      <c r="I3"/>
      <c r="K3"/>
      <c r="T3" s="1"/>
    </row>
    <row r="4" spans="1:25">
      <c r="A4" t="s" s="46">
        <v>43 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3">
        <v>0</v>
      </c>
      <c r="M4" s="43">
        <v>0.1</v>
      </c>
      <c r="N4" s="43">
        <v>0.12</v>
      </c>
      <c r="O4" s="43">
        <v>0.18</v>
      </c>
      <c r="P4" s="43">
        <v>0.2</v>
      </c>
      <c r="Q4" s="43">
        <v>0.25</v>
      </c>
      <c r="R4" s="43">
        <v>0.26</v>
      </c>
      <c r="S4" t="s" s="14">
        <v>4 </v>
      </c>
      <c r="T4" t="s" s="14">
        <v>5 </v>
      </c>
      <c r="U4" s="14"/>
      <c r="V4" s="14"/>
    </row>
    <row r="5" spans="1:25" ht="29.25" customHeigh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25">
      <c r="H6"/>
      <c r="K6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</row>
    <row r="7" spans="1:25" ht="15.75" customHeight="1">
      <c r="A7" t="s" s="51">
        <v>6 </v>
      </c>
      <c r="B7" t="s" s="16">
        <v>7 </v>
      </c>
      <c r="C7" t="s" s="16">
        <v>8 </v>
      </c>
      <c r="D7" t="s" s="49">
        <v>9 </v>
      </c>
      <c r="E7" t="s" s="47">
        <v>10 </v>
      </c>
      <c r="F7" t="s" s="47">
        <v>11 </v>
      </c>
      <c r="G7" t="s" s="47">
        <v>12 </v>
      </c>
      <c r="H7" t="s" s="47">
        <v>13 </v>
      </c>
      <c r="I7" s="29"/>
      <c r="J7" s="29"/>
      <c r="K7" t="s" s="47">
        <v>14 </v>
      </c>
      <c r="L7" s="14"/>
      <c r="M7" s="14"/>
      <c r="N7" s="14"/>
      <c r="O7" s="14"/>
      <c r="P7" s="14"/>
      <c r="Q7" s="14"/>
    </row>
    <row r="8" spans="1:25" ht="49.5" customHeight="1">
      <c r="A8" s="52"/>
      <c r="B8" t="s" s="17">
        <v>15 </v>
      </c>
      <c r="C8" t="s" s="17">
        <v>16 </v>
      </c>
      <c r="D8" s="50"/>
      <c r="E8" s="48"/>
      <c r="F8" s="48"/>
      <c r="G8" s="48"/>
      <c r="H8" s="48"/>
      <c r="I8" s="30"/>
      <c r="J8" s="30"/>
      <c r="K8" s="48"/>
      <c r="L8" s="14"/>
      <c r="M8" s="14"/>
      <c r="N8" s="14"/>
      <c r="O8" s="14"/>
      <c r="P8" s="14"/>
      <c r="Q8" s="14"/>
    </row>
    <row r="9" spans="1:25" s="21" customFormat="1" ht="15.75" hidden="1">
      <c r="A9" t="s" s="18">
        <v>17 </v>
      </c>
      <c r="B9" t="s" s="19">
        <v>18 </v>
      </c>
      <c r="C9" t="s" s="19">
        <v>19 </v>
      </c>
      <c r="D9" t="s" s="19">
        <v>20 </v>
      </c>
      <c r="E9" t="s" s="18">
        <v>21 </v>
      </c>
      <c r="F9" t="s" s="19">
        <v>22 </v>
      </c>
      <c r="G9" s="18"/>
      <c r="H9" t="s" s="18">
        <v>23 </v>
      </c>
      <c r="I9" t="s" s="18">
        <v>24 </v>
      </c>
      <c r="J9" t="s" s="18">
        <v>25 </v>
      </c>
      <c r="K9" t="s" s="17">
        <v>26 </v>
      </c>
      <c r="L9" t="s" s="18">
        <v>27 </v>
      </c>
      <c r="M9" t="s" s="18">
        <v>28 </v>
      </c>
      <c r="N9" s="20"/>
      <c r="O9" s="20"/>
      <c r="P9" s="20"/>
      <c r="Q9" s="20"/>
    </row>
    <row r="10" spans="1:25" s="11" customFormat="1">
      <c r="A10" t="s" s="2">
        <v>44 </v>
      </c>
      <c r="B10" s="15">
        <v>0001</v>
      </c>
      <c r="C10" s="26">
        <v>6000278967</v>
      </c>
      <c r="D10" t="s" s="26">
        <v>32 </v>
      </c>
      <c r="E10" s="9">
        <v>45630</v>
      </c>
      <c r="F10" s="22"/>
      <c r="G10" s="10">
        <v>0.20</v>
      </c>
      <c r="H10" t="e" s="37">
        <f>if(G10&lt;&gt;"Смешанный НДС",if(G10&lt;&gt;"НДС не облагается", round(round(F10,2)*G10,2),0),0)</f>
      </c>
      <c r="I10" t="s" s="28">
        <v>45 </v>
      </c>
      <c r="J10" s="28">
        <v>1.000</v>
      </c>
      <c r="K10" t="e" s="37">
        <f>round(F10,2)+round(H10,2)</f>
      </c>
      <c r="L10" s="31">
        <f>G10</f>
      </c>
      <c r="M10" s="15">
        <v>00001</v>
      </c>
      <c r="N10" s="15"/>
      <c r="O10" s="15"/>
    </row>
    <row r="11" spans="1:25">
      <c r="A11" t="s" s="4">
        <v>37 </v>
      </c>
      <c r="B11" s="25"/>
      <c r="C11" s="4"/>
      <c r="D11" t="s" s="27">
        <v>38 </v>
      </c>
      <c r="E11" s="3"/>
      <c r="F11" s="24">
        <f>SUMPRODUCT(round(F10:F10,2))</f>
      </c>
      <c r="G11" s="3"/>
      <c r="H11" t="e" s="38">
        <f>SUMPRODUCT(round(H10:H10,2))</f>
      </c>
      <c r="I11" s="23"/>
      <c r="J11" s="23"/>
      <c r="K11" t="e" s="38">
        <f>SUMPRODUCT(round(K10:K10,2))</f>
      </c>
    </row>
    <row r="12" spans="1:25">
      <c r="F12"/>
      <c r="L12" s="14"/>
      <c r="M12" s="14"/>
      <c r="N12" s="14"/>
      <c r="O12" s="14"/>
      <c r="P12" s="14"/>
    </row>
    <row r="13" spans="1:25">
      <c r="G13"/>
    </row>
    <row r="14" spans="1:25">
      <c r="H14"/>
    </row>
    <row r="15" spans="1:25">
      <c r="I15"/>
    </row>
    <row r="17" spans="1:25">
      <c r="A17" s="32"/>
      <c r="B17" s="33"/>
      <c r="C17" s="33"/>
      <c r="D17" s="33"/>
      <c r="E17" s="53"/>
      <c r="F17" s="44"/>
      <c r="G17" s="44"/>
      <c r="H17" s="40"/>
      <c r="I17" s="6"/>
      <c r="J17" s="6"/>
      <c r="K17" s="40"/>
      <c r="L17" s="12"/>
      <c r="M17" s="1"/>
      <c r="N17" s="13"/>
      <c r="O17" s="1"/>
      <c r="P17" s="1"/>
    </row>
    <row r="18" spans="1:25">
      <c r="A18" t="s" s="35">
        <v>39 </v>
      </c>
      <c r="B18" s="35"/>
      <c r="C18" s="35"/>
      <c r="D18" s="35"/>
      <c r="E18" s="34"/>
      <c r="F18" t="s" s="35">
        <v>40 </v>
      </c>
      <c r="G18" s="35"/>
      <c r="H18" s="41"/>
      <c r="I18" s="7"/>
      <c r="J18" s="7"/>
      <c r="K18" s="41"/>
      <c r="L18" s="1"/>
      <c r="M18" s="1"/>
      <c r="N18" s="13"/>
      <c r="O18" s="1"/>
      <c r="P18" s="1"/>
    </row>
    <row r="19" spans="1:25">
      <c r="A19" s="34"/>
      <c r="B19" s="34"/>
      <c r="C19" s="34"/>
      <c r="D19" s="34"/>
      <c r="E19" s="34"/>
      <c r="F19" s="34"/>
      <c r="G19" s="34"/>
      <c r="H19" s="42"/>
      <c r="K19" s="42"/>
      <c r="L19" s="1"/>
      <c r="M19" s="1"/>
      <c r="N19" s="13"/>
      <c r="O19" s="1"/>
      <c r="P19" s="1"/>
    </row>
    <row r="20" spans="1:25">
      <c r="A20" s="34"/>
      <c r="B20" s="34"/>
      <c r="C20" s="34"/>
      <c r="D20" s="34"/>
      <c r="E20" s="53"/>
      <c r="F20" s="44"/>
      <c r="G20" s="44"/>
      <c r="H20" s="40"/>
      <c r="I20" s="6"/>
      <c r="J20" s="6"/>
      <c r="K20" s="40"/>
      <c r="L20" s="12"/>
      <c r="M20" s="1"/>
      <c r="N20" s="13"/>
      <c r="O20" s="1"/>
      <c r="P20" s="1"/>
    </row>
    <row r="21" spans="1:25">
      <c r="A21" s="34"/>
      <c r="B21" s="34"/>
      <c r="C21" s="34"/>
      <c r="D21" s="34"/>
      <c r="E21" s="34"/>
      <c r="F21" t="s" s="35">
        <v>41 </v>
      </c>
      <c r="G21" s="35"/>
      <c r="H21" s="41"/>
      <c r="I21" s="7"/>
      <c r="J21" s="7"/>
      <c r="K21" s="41"/>
      <c r="L21" s="1"/>
      <c r="M21" s="1"/>
      <c r="N21" s="13"/>
      <c r="O21" s="1"/>
      <c r="P21" s="1"/>
    </row>
  </sheetData>
  <sheetProtection password="8541" sheet="1" formatColumns="0" formatRows="0" objects="1" scenarios="1"/>
  <mergeCells count="11">
    <mergeCell ref="A2:H2"/>
    <mergeCell ref="A4:K5"/>
    <mergeCell ref="K7:K8"/>
    <mergeCell ref="D7:D8"/>
    <mergeCell ref="A7:A8"/>
    <mergeCell ref="F7:F8"/>
    <mergeCell ref="G7:G8"/>
    <mergeCell ref="H7:H8"/>
    <mergeCell ref="E7:E8"/>
    <mergeCell ref="F17:G17"/>
    <mergeCell ref="F20:G20"/>
  </mergeCells>
  <dataValidations count="3">
    <dataValidation allowBlank="1" showErrorMessage="1" showInputMessage="1" sqref="L9" type="list">
      <formula1>$L$4:$S$4</formula1>
    </dataValidation>
    <dataValidation allowBlank="1" showErrorMessage="1" showInputMessage="1" sqref="G1 H2 I3 J4 K5 L6 M7 N8 G10 G11" type="list">
      <formula1>$L$4:$U$4</formula1>
    </dataValidation>
    <dataValidation allowBlank="1" operator="greaterThanOrEqual" showErrorMessage="1" showInputMessage="1" sqref="F1 G2 H3 I4 J5 K6 L7 M8 F10 F11 F12 G13 H14 I15 F18 F21" type="decimal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Шкутов Виктор Эдуардович</dc:creator>
  <dcterms:created xsi:type="dcterms:W3CDTF">2016-01-08T10:47:06Z</dcterms:created>
  <dcterms:modified xsi:type="dcterms:W3CDTF">2023-12-12T03:49:40Z</dcterms:modified>
</cp:coreProperties>
</file>