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f.ak.tn.corp\S\USR\ReshetovaMA\My Documents\~ Заключение договоров\~ Договор с трудозатратами\2019\"/>
    </mc:Choice>
  </mc:AlternateContent>
  <bookViews>
    <workbookView xWindow="480" yWindow="180" windowWidth="27795" windowHeight="12525" activeTab="1"/>
  </bookViews>
  <sheets>
    <sheet name="Прил 3" sheetId="3" r:id="rId1"/>
    <sheet name="Прил4_1" sheetId="4" r:id="rId2"/>
    <sheet name="Прил4_2" sheetId="9" r:id="rId3"/>
    <sheet name="Прил4_3" sheetId="6" r:id="rId4"/>
  </sheets>
  <definedNames>
    <definedName name="_ftn1" localSheetId="0">'Прил 3'!$B$20</definedName>
    <definedName name="_ftnref1" localSheetId="0">'Прил 3'!$F$9</definedName>
    <definedName name="_xlnm.Print_Area" localSheetId="0">'Прил 3'!$A$1:$K$36</definedName>
    <definedName name="_xlnm.Print_Area" localSheetId="1">Прил4_1!$A$1:$J$59</definedName>
    <definedName name="_xlnm.Print_Area" localSheetId="2">Прил4_2!$B$1:$I$29</definedName>
    <definedName name="_xlnm.Print_Area" localSheetId="3">Прил4_3!$A$1:$K$36</definedName>
  </definedNames>
  <calcPr calcId="162913"/>
</workbook>
</file>

<file path=xl/calcChain.xml><?xml version="1.0" encoding="utf-8"?>
<calcChain xmlns="http://schemas.openxmlformats.org/spreadsheetml/2006/main">
  <c r="I45" i="4" l="1"/>
  <c r="D17" i="4"/>
  <c r="D14" i="4"/>
  <c r="D13" i="4"/>
  <c r="H14" i="3"/>
  <c r="J28" i="6" l="1"/>
  <c r="J18" i="6"/>
  <c r="J17" i="6"/>
  <c r="J16" i="6"/>
  <c r="J15" i="6"/>
  <c r="J14" i="6"/>
  <c r="J19" i="6" s="1"/>
  <c r="I35" i="4"/>
  <c r="I49" i="4" s="1"/>
  <c r="I29" i="4"/>
  <c r="G27" i="4"/>
  <c r="H27" i="4" s="1"/>
  <c r="G26" i="4"/>
  <c r="I26" i="4" s="1"/>
  <c r="G25" i="4"/>
  <c r="H25" i="4" s="1"/>
  <c r="G24" i="4"/>
  <c r="H24" i="4" s="1"/>
  <c r="G23" i="4"/>
  <c r="G28" i="4" l="1"/>
  <c r="I25" i="4"/>
  <c r="I24" i="4"/>
  <c r="I27" i="4"/>
  <c r="H23" i="4"/>
  <c r="H26" i="4"/>
  <c r="I23" i="4"/>
  <c r="I28" i="4" l="1"/>
  <c r="I30" i="4" s="1"/>
  <c r="H28" i="4"/>
  <c r="G41" i="4"/>
  <c r="H41" i="4" s="1"/>
  <c r="G40" i="4"/>
  <c r="H40" i="4" s="1"/>
  <c r="G39" i="4"/>
  <c r="I39" i="4" s="1"/>
  <c r="G38" i="4"/>
  <c r="H38" i="4" s="1"/>
  <c r="G37" i="4"/>
  <c r="I37" i="4" s="1"/>
  <c r="G17" i="4"/>
  <c r="I17" i="4" s="1"/>
  <c r="G16" i="4"/>
  <c r="H16" i="4" s="1"/>
  <c r="G15" i="4"/>
  <c r="I15" i="4" s="1"/>
  <c r="G14" i="4"/>
  <c r="I14" i="4" s="1"/>
  <c r="G13" i="4"/>
  <c r="H13" i="4" s="1"/>
  <c r="I41" i="4" l="1"/>
  <c r="H37" i="4"/>
  <c r="H14" i="4"/>
  <c r="H15" i="4"/>
  <c r="H17" i="4"/>
  <c r="I13" i="4"/>
  <c r="G42" i="4"/>
  <c r="G18" i="4"/>
  <c r="G32" i="4" s="1"/>
  <c r="I16" i="4"/>
  <c r="I38" i="4"/>
  <c r="H39" i="4"/>
  <c r="I40" i="4"/>
  <c r="J26" i="6"/>
  <c r="J25" i="6"/>
  <c r="J24" i="6"/>
  <c r="J23" i="6"/>
  <c r="J22" i="6"/>
  <c r="J11" i="6"/>
  <c r="J10" i="6"/>
  <c r="J9" i="6"/>
  <c r="J8" i="6"/>
  <c r="J7" i="6"/>
  <c r="I9" i="9"/>
  <c r="I13" i="9" s="1"/>
  <c r="I18" i="9" s="1"/>
  <c r="I8" i="9"/>
  <c r="H8" i="9"/>
  <c r="H9" i="9" s="1"/>
  <c r="H13" i="9" s="1"/>
  <c r="H18" i="9" s="1"/>
  <c r="G8" i="9"/>
  <c r="G9" i="9" s="1"/>
  <c r="G13" i="9" s="1"/>
  <c r="G18" i="9" s="1"/>
  <c r="F8" i="9"/>
  <c r="F9" i="9" s="1"/>
  <c r="F13" i="9" s="1"/>
  <c r="F18" i="9" s="1"/>
  <c r="E8" i="9"/>
  <c r="E9" i="9" s="1"/>
  <c r="E13" i="9" s="1"/>
  <c r="J12" i="6" l="1"/>
  <c r="J27" i="6"/>
  <c r="I43" i="4" s="1"/>
  <c r="H42" i="4"/>
  <c r="H18" i="4"/>
  <c r="H32" i="4" s="1"/>
  <c r="I42" i="4"/>
  <c r="I18" i="4"/>
  <c r="I19" i="9"/>
  <c r="I21" i="9" s="1"/>
  <c r="I22" i="9" s="1"/>
  <c r="H19" i="9"/>
  <c r="H21" i="9" s="1"/>
  <c r="F19" i="9"/>
  <c r="F21" i="9" s="1"/>
  <c r="F22" i="9" s="1"/>
  <c r="G19" i="9"/>
  <c r="G21" i="9"/>
  <c r="G22" i="9"/>
  <c r="E18" i="9"/>
  <c r="I19" i="4" l="1"/>
  <c r="I33" i="4" s="1"/>
  <c r="J20" i="6"/>
  <c r="I44" i="4"/>
  <c r="I32" i="4"/>
  <c r="I46" i="4"/>
  <c r="E19" i="9"/>
  <c r="E21" i="9" s="1"/>
  <c r="E22" i="9" s="1"/>
  <c r="H22" i="9"/>
  <c r="I20" i="4" l="1"/>
  <c r="I34" i="4" s="1"/>
  <c r="I47" i="4"/>
  <c r="I48" i="4" s="1"/>
</calcChain>
</file>

<file path=xl/comments1.xml><?xml version="1.0" encoding="utf-8"?>
<comments xmlns="http://schemas.openxmlformats.org/spreadsheetml/2006/main">
  <authors>
    <author>Решетова Марина Александровна</author>
  </authors>
  <commentList>
    <comment ref="J30" authorId="0" shapeId="0">
      <text>
        <r>
          <rPr>
            <sz val="9"/>
            <color indexed="81"/>
            <rFont val="Tahoma"/>
            <family val="2"/>
            <charset val="204"/>
          </rPr>
          <t xml:space="preserve">=(Стоимость услуги 2 итого графа 8)/(Итого по услуге 2 графа7)
</t>
        </r>
      </text>
    </comment>
  </commentList>
</comments>
</file>

<file path=xl/sharedStrings.xml><?xml version="1.0" encoding="utf-8"?>
<sst xmlns="http://schemas.openxmlformats.org/spreadsheetml/2006/main" count="272" uniqueCount="153">
  <si>
    <t>руб. без НДС</t>
  </si>
  <si>
    <t>ВСЕГО:</t>
  </si>
  <si>
    <t>Приложение № 4</t>
  </si>
  <si>
    <t>к Договору от «__» __________ 20__ г. № ____________________________________</t>
  </si>
  <si>
    <t>№ п/п</t>
  </si>
  <si>
    <t>Специалист</t>
  </si>
  <si>
    <t xml:space="preserve">Количество привлекаемых специалистов </t>
  </si>
  <si>
    <t>Количество рабочих дней</t>
  </si>
  <si>
    <t>Разработчик</t>
  </si>
  <si>
    <t>Приложение № 3</t>
  </si>
  <si>
    <t>к Договору от «__» __________ 20__ г. № __________________________________</t>
  </si>
  <si>
    <t>Спецификация на оказание услуг по технической эксплуатации и сопровождению Продукции</t>
  </si>
  <si>
    <t>№</t>
  </si>
  <si>
    <t>Место оказания услуг</t>
  </si>
  <si>
    <t>НДС ___ %, руб.</t>
  </si>
  <si>
    <t>Период оказания услуг</t>
  </si>
  <si>
    <t>…</t>
  </si>
  <si>
    <t>Услуга ….</t>
  </si>
  <si>
    <t>6=(4)*(5)</t>
  </si>
  <si>
    <t>7 = (6)*8</t>
  </si>
  <si>
    <t>8 = (3)*(6)</t>
  </si>
  <si>
    <t>менеджер проекта</t>
  </si>
  <si>
    <t>архитектор</t>
  </si>
  <si>
    <t>разработчик</t>
  </si>
  <si>
    <t>…..</t>
  </si>
  <si>
    <t>n</t>
  </si>
  <si>
    <t>руководитель проекта</t>
  </si>
  <si>
    <t xml:space="preserve">Командировочные расходы </t>
  </si>
  <si>
    <t>Ставка
руб./чел. день 
(без НДС)</t>
  </si>
  <si>
    <t>Командировочные расходы</t>
  </si>
  <si>
    <t>Должность специалиста</t>
  </si>
  <si>
    <t>Пункт назначения</t>
  </si>
  <si>
    <t>Количество командировок</t>
  </si>
  <si>
    <t>Количество чел.</t>
  </si>
  <si>
    <t>Гостиница, руб. без НДС</t>
  </si>
  <si>
    <t>Итого сумма, руб.без НДС</t>
  </si>
  <si>
    <t>Обоснование</t>
  </si>
  <si>
    <t>Проезд
(туда-обратно),
руб. без НДС</t>
  </si>
  <si>
    <t>Суточные,
руб. без НДС</t>
  </si>
  <si>
    <t xml:space="preserve">Срок команди-ровки, дни </t>
  </si>
  <si>
    <t>№
п/п</t>
  </si>
  <si>
    <t>1.</t>
  </si>
  <si>
    <t>2.</t>
  </si>
  <si>
    <t>3.</t>
  </si>
  <si>
    <t>n.</t>
  </si>
  <si>
    <t>….</t>
  </si>
  <si>
    <t>х</t>
  </si>
  <si>
    <t>9=(8)/(7)</t>
  </si>
  <si>
    <t>Таблица 4.1 Расчет стоимости оказания услуг</t>
  </si>
  <si>
    <t>Таблица 4.3. Расчет командировочных расходов</t>
  </si>
  <si>
    <t>Наименование статей затрат/Роль</t>
  </si>
  <si>
    <t>Оклад, руб.</t>
  </si>
  <si>
    <t xml:space="preserve">Итого, в мес. руб. </t>
  </si>
  <si>
    <t>Итого ФОТ, за год</t>
  </si>
  <si>
    <t>Итого прямые затраты, руб.</t>
  </si>
  <si>
    <t>Сумма руб., за год</t>
  </si>
  <si>
    <t>Итого за год</t>
  </si>
  <si>
    <t>Итого в день без НДС:</t>
  </si>
  <si>
    <t>Менеджер проекта</t>
  </si>
  <si>
    <t>Архитектор</t>
  </si>
  <si>
    <t>………</t>
  </si>
  <si>
    <t>………….</t>
  </si>
  <si>
    <t>Общепроизводственные расходы (ОПР)</t>
  </si>
  <si>
    <t>Общехозяйственные расходы (ОХР)</t>
  </si>
  <si>
    <t>Премия, руб</t>
  </si>
  <si>
    <t>Прочие (при наличии - расшифровать)</t>
  </si>
  <si>
    <t>Размер в % и база для начисления</t>
  </si>
  <si>
    <t>Итого прямые, ОПР и ОХР, руб.</t>
  </si>
  <si>
    <t>Таблица 4.2 Расчет ставок специалистов Исполнителя</t>
  </si>
  <si>
    <t>Наименование объекта продукции</t>
  </si>
  <si>
    <t>От ЗАКАЗЧИКА:</t>
  </si>
  <si>
    <t>От ИСПОЛНИТЕЛЯ:</t>
  </si>
  <si>
    <t>Общая трудоёмкость (чел.день)</t>
  </si>
  <si>
    <t>Общая трудоёмкость (чел.час)</t>
  </si>
  <si>
    <t>Единичная расценка стоимости услуги
за чел.час
руб.без НДС</t>
  </si>
  <si>
    <t>Расшифровка</t>
  </si>
  <si>
    <t>1.3=1.1.+1.2.</t>
  </si>
  <si>
    <t>1=1.3*12 мес.</t>
  </si>
  <si>
    <t>2=2.1.</t>
  </si>
  <si>
    <t>Страховые взносы</t>
  </si>
  <si>
    <t>Страховые взносы в соответствии с законодательством РФ.</t>
  </si>
  <si>
    <t>Рентабельность, руб.</t>
  </si>
  <si>
    <t xml:space="preserve">Уровень рентабельности </t>
  </si>
  <si>
    <t>1.1.</t>
  </si>
  <si>
    <t>1.2.</t>
  </si>
  <si>
    <t>1.3.</t>
  </si>
  <si>
    <t>2.1.</t>
  </si>
  <si>
    <t>5.</t>
  </si>
  <si>
    <t>6.</t>
  </si>
  <si>
    <t>8.1.</t>
  </si>
  <si>
    <t>4.</t>
  </si>
  <si>
    <t>7.</t>
  </si>
  <si>
    <t>8.</t>
  </si>
  <si>
    <t>9.</t>
  </si>
  <si>
    <t>10.</t>
  </si>
  <si>
    <t>4=1+2+3</t>
  </si>
  <si>
    <t>7=4+5+6</t>
  </si>
  <si>
    <t>8=7*8.1.</t>
  </si>
  <si>
    <t>____%</t>
  </si>
  <si>
    <t>9=7+8</t>
  </si>
  <si>
    <t>10=9/247</t>
  </si>
  <si>
    <t>ИТОГО:</t>
  </si>
  <si>
    <r>
      <t xml:space="preserve"> </t>
    </r>
    <r>
      <rPr>
        <i/>
        <vertAlign val="superscript"/>
        <sz val="10"/>
        <color rgb="FFFF0000"/>
        <rFont val="Franklin Gothic Book"/>
        <family val="2"/>
        <charset val="204"/>
      </rPr>
      <t>2</t>
    </r>
    <r>
      <rPr>
        <i/>
        <sz val="10"/>
        <color rgb="FFFF0000"/>
        <rFont val="Franklin Gothic Book"/>
        <family val="2"/>
        <charset val="204"/>
      </rPr>
      <t>Через / указываются процент и база для начислений (например,  ХХ % / прямые затраты или ХХ %/ итого ФОТ за год)</t>
    </r>
  </si>
  <si>
    <t>чел/час</t>
  </si>
  <si>
    <t>объект продукции 1</t>
  </si>
  <si>
    <t>объект продукции 2</t>
  </si>
  <si>
    <t>Цена за единицу, руб. без НДС</t>
  </si>
  <si>
    <t>Коли-чество</t>
  </si>
  <si>
    <t xml:space="preserve">Техническая эксплуатация и сопровождение (ТЭиС) </t>
  </si>
  <si>
    <t>Услуга 1. (обеспечение устойчивой и бесперебойной работы)</t>
  </si>
  <si>
    <t>Услуга 2. (внесение изменений)</t>
  </si>
  <si>
    <t xml:space="preserve">Техническая эксплуатация и сопровождение (ТЭиС), в том числе: </t>
  </si>
  <si>
    <t>Услуга 2 (внесение изменений)</t>
  </si>
  <si>
    <t>месяц</t>
  </si>
  <si>
    <t>9=(7)х(8)</t>
  </si>
  <si>
    <t>10=(9)*(ставка НДС)</t>
  </si>
  <si>
    <r>
      <rPr>
        <i/>
        <vertAlign val="superscript"/>
        <sz val="10"/>
        <rFont val="Franklin Gothic Book"/>
        <family val="2"/>
        <charset val="204"/>
      </rPr>
      <t>1</t>
    </r>
    <r>
      <rPr>
        <i/>
        <sz val="10"/>
        <rFont val="Franklin Gothic Book"/>
        <family val="2"/>
        <charset val="204"/>
      </rPr>
      <t xml:space="preserve">Указывается в соответствии с документацией о закупке. Услуга может включать составляющие </t>
    </r>
  </si>
  <si>
    <t>Кроме того НДС ___ %</t>
  </si>
  <si>
    <r>
      <rPr>
        <vertAlign val="superscript"/>
        <sz val="11"/>
        <color theme="1"/>
        <rFont val="Franklin Gothic Book"/>
        <family val="2"/>
        <charset val="204"/>
      </rPr>
      <t>2</t>
    </r>
    <r>
      <rPr>
        <sz val="11"/>
        <color theme="1"/>
        <rFont val="Franklin Gothic Book"/>
        <family val="2"/>
        <charset val="204"/>
      </rPr>
      <t>Кроме того НДС ___ %</t>
    </r>
  </si>
  <si>
    <t>Кроме того НДС  ____ %</t>
  </si>
  <si>
    <t>Итого по услуге 1</t>
  </si>
  <si>
    <r>
      <rPr>
        <vertAlign val="superscript"/>
        <sz val="11"/>
        <color theme="1"/>
        <rFont val="Franklin Gothic Book"/>
        <family val="2"/>
        <charset val="204"/>
      </rPr>
      <t>1</t>
    </r>
    <r>
      <rPr>
        <b/>
        <sz val="11"/>
        <color theme="1"/>
        <rFont val="Franklin Gothic Book"/>
        <family val="2"/>
        <charset val="204"/>
      </rPr>
      <t xml:space="preserve">ТЭиС </t>
    </r>
    <r>
      <rPr>
        <b/>
        <sz val="11"/>
        <color rgb="FFFF0000"/>
        <rFont val="Franklin Gothic Book"/>
        <family val="2"/>
        <charset val="204"/>
      </rPr>
      <t>объекта 1</t>
    </r>
    <r>
      <rPr>
        <b/>
        <sz val="11"/>
        <color theme="1"/>
        <rFont val="Franklin Gothic Book"/>
        <family val="2"/>
        <charset val="204"/>
      </rPr>
      <t xml:space="preserve">  / Период оказания услуг с «__» __________ 20__ г. по «__» __________ 20__ г.</t>
    </r>
  </si>
  <si>
    <r>
      <t xml:space="preserve">ТЭиС </t>
    </r>
    <r>
      <rPr>
        <b/>
        <sz val="11"/>
        <color rgb="FFFF0000"/>
        <rFont val="Franklin Gothic Book"/>
        <family val="2"/>
        <charset val="204"/>
      </rPr>
      <t>объекта 2</t>
    </r>
    <r>
      <rPr>
        <b/>
        <sz val="11"/>
        <color theme="1"/>
        <rFont val="Franklin Gothic Book"/>
        <family val="2"/>
        <charset val="204"/>
      </rPr>
      <t xml:space="preserve"> / Период оказания услуг с «__» __________ 20__ г. по «__» __________ 20__ г.</t>
    </r>
  </si>
  <si>
    <r>
      <t xml:space="preserve">ТЭиС </t>
    </r>
    <r>
      <rPr>
        <b/>
        <sz val="11"/>
        <color rgb="FFFF0000"/>
        <rFont val="Franklin Gothic Book"/>
        <family val="2"/>
        <charset val="204"/>
      </rPr>
      <t>Объекта 1</t>
    </r>
    <r>
      <rPr>
        <b/>
        <sz val="11"/>
        <color theme="1"/>
        <rFont val="Franklin Gothic Book"/>
        <family val="2"/>
        <charset val="204"/>
      </rPr>
      <t xml:space="preserve"> / Период оказания услуг с «__» __________ 20__ г. по «__» __________ 20__ г.</t>
    </r>
  </si>
  <si>
    <r>
      <t xml:space="preserve">ИТОГО ТЭиС </t>
    </r>
    <r>
      <rPr>
        <b/>
        <sz val="11"/>
        <color rgb="FFFF0000"/>
        <rFont val="Franklin Gothic Book"/>
        <family val="2"/>
        <charset val="204"/>
      </rPr>
      <t>Объекта 1</t>
    </r>
    <r>
      <rPr>
        <b/>
        <sz val="11"/>
        <color theme="1"/>
        <rFont val="Franklin Gothic Book"/>
        <family val="2"/>
        <charset val="204"/>
      </rPr>
      <t>:</t>
    </r>
  </si>
  <si>
    <r>
      <t xml:space="preserve">ИТОГО ТЭиС </t>
    </r>
    <r>
      <rPr>
        <b/>
        <sz val="11"/>
        <color rgb="FFFF0000"/>
        <rFont val="Franklin Gothic Book"/>
        <family val="2"/>
        <charset val="204"/>
      </rPr>
      <t>Объекта 2</t>
    </r>
    <r>
      <rPr>
        <b/>
        <sz val="11"/>
        <color theme="1"/>
        <rFont val="Franklin Gothic Book"/>
        <family val="2"/>
        <charset val="204"/>
      </rPr>
      <t>:</t>
    </r>
  </si>
  <si>
    <r>
      <t xml:space="preserve">ТЭиС </t>
    </r>
    <r>
      <rPr>
        <b/>
        <sz val="11"/>
        <color rgb="FFFF0000"/>
        <rFont val="Franklin Gothic Book"/>
        <family val="2"/>
        <charset val="204"/>
      </rPr>
      <t>Объкта 2</t>
    </r>
    <r>
      <rPr>
        <b/>
        <sz val="11"/>
        <color theme="1"/>
        <rFont val="Franklin Gothic Book"/>
        <family val="2"/>
        <charset val="204"/>
      </rPr>
      <t xml:space="preserve"> / Период оказания услуг с «__» __________ 20__ г. по «__» __________ 20__ г.</t>
    </r>
  </si>
  <si>
    <t>Услуга 1 (обеспечение устойчивой и бесперебойной работы)</t>
  </si>
  <si>
    <r>
      <rPr>
        <i/>
        <vertAlign val="superscript"/>
        <sz val="11"/>
        <color theme="1"/>
        <rFont val="Franklin Gothic Book"/>
        <family val="2"/>
        <charset val="204"/>
      </rPr>
      <t xml:space="preserve">1 </t>
    </r>
    <r>
      <rPr>
        <i/>
        <sz val="11"/>
        <color theme="1"/>
        <rFont val="Franklin Gothic Book"/>
        <family val="2"/>
        <charset val="204"/>
      </rPr>
      <t>Состав услуг, входящих в ТЭиС отпределяется Регламентом (приведен справочно),</t>
    </r>
  </si>
  <si>
    <r>
      <rPr>
        <i/>
        <vertAlign val="superscript"/>
        <sz val="11"/>
        <color theme="1"/>
        <rFont val="Franklin Gothic Book"/>
        <family val="2"/>
        <charset val="204"/>
      </rPr>
      <t>2</t>
    </r>
    <r>
      <rPr>
        <i/>
        <sz val="11"/>
        <color theme="1"/>
        <rFont val="Franklin Gothic Book"/>
        <family val="2"/>
        <charset val="204"/>
      </rPr>
      <t xml:space="preserve"> Единица измерения для расчетов по договору определяется Заказчиком в зависимости от характера выполняемых работ,</t>
    </r>
  </si>
  <si>
    <r>
      <rPr>
        <i/>
        <vertAlign val="superscript"/>
        <sz val="11"/>
        <color theme="1"/>
        <rFont val="Franklin Gothic Book"/>
        <family val="2"/>
        <charset val="204"/>
      </rPr>
      <t>6</t>
    </r>
    <r>
      <rPr>
        <i/>
        <sz val="11"/>
        <color theme="1"/>
        <rFont val="Franklin Gothic Book"/>
        <family val="2"/>
        <charset val="204"/>
      </rPr>
      <t xml:space="preserve"> Количество календарных месяцев в периоде действия договора</t>
    </r>
  </si>
  <si>
    <r>
      <rPr>
        <vertAlign val="superscript"/>
        <sz val="11"/>
        <color theme="1"/>
        <rFont val="Franklin Gothic Book"/>
        <family val="2"/>
        <charset val="204"/>
      </rPr>
      <t>1</t>
    </r>
    <r>
      <rPr>
        <sz val="11"/>
        <color theme="1"/>
        <rFont val="Franklin Gothic Book"/>
        <family val="2"/>
        <charset val="204"/>
      </rPr>
      <t>Наименование услуг</t>
    </r>
  </si>
  <si>
    <r>
      <rPr>
        <vertAlign val="superscript"/>
        <sz val="11"/>
        <color theme="1"/>
        <rFont val="Franklin Gothic Book"/>
        <family val="2"/>
        <charset val="204"/>
      </rPr>
      <t xml:space="preserve">5 </t>
    </r>
    <r>
      <rPr>
        <sz val="11"/>
        <color theme="1"/>
        <rFont val="Franklin Gothic Book"/>
        <family val="2"/>
        <charset val="204"/>
      </rPr>
      <t>Общая стоимость услуг</t>
    </r>
  </si>
  <si>
    <t>Расчет стоимости  услуг по технической эксплуатации и сопровождению Продукции</t>
  </si>
  <si>
    <t xml:space="preserve"> Стоимость руб. без НДС </t>
  </si>
  <si>
    <r>
      <rPr>
        <vertAlign val="superscript"/>
        <sz val="11"/>
        <rFont val="Franklin Gothic Book"/>
        <family val="2"/>
        <charset val="204"/>
      </rPr>
      <t>2</t>
    </r>
    <r>
      <rPr>
        <sz val="11"/>
        <rFont val="Franklin Gothic Book"/>
        <family val="2"/>
        <charset val="204"/>
      </rPr>
      <t>Стоимость услуги 1 итого</t>
    </r>
  </si>
  <si>
    <t>Итого по услуге 2</t>
  </si>
  <si>
    <t>Итого ТЭиС Объекта 1</t>
  </si>
  <si>
    <t>Стоимость ТЭиС объекта 1 итого</t>
  </si>
  <si>
    <t>Итого ТЭиС Объекта 2</t>
  </si>
  <si>
    <t xml:space="preserve">Стоимость ТЭиС объекта 2 </t>
  </si>
  <si>
    <t>Всего по всем услугам/за все периоды:</t>
  </si>
  <si>
    <t>Всего командировочные расходы</t>
  </si>
  <si>
    <t>Стоимость услуг всего</t>
  </si>
  <si>
    <r>
      <rPr>
        <i/>
        <vertAlign val="superscript"/>
        <sz val="10"/>
        <rFont val="Franklin Gothic Book"/>
        <family val="2"/>
        <charset val="204"/>
      </rPr>
      <t>2</t>
    </r>
    <r>
      <rPr>
        <i/>
        <sz val="10"/>
        <rFont val="Franklin Gothic Book"/>
        <family val="2"/>
        <charset val="204"/>
      </rPr>
      <t xml:space="preserve">Итоговые значения "Стоимость услуги итого", «Стоимость услуг всего», «НДС ____ %»  в таблице 4.1 являются промежуточными (индикативными), допускается появление расхождения при их сравнении с соответствующими стоимостями в Приложении 3, возникшими за счет округления результатов при расчете Цены за единицу </t>
    </r>
  </si>
  <si>
    <r>
      <rPr>
        <i/>
        <vertAlign val="superscript"/>
        <sz val="11"/>
        <color theme="1"/>
        <rFont val="Franklin Gothic Book"/>
        <family val="2"/>
        <charset val="204"/>
      </rPr>
      <t xml:space="preserve">3 </t>
    </r>
    <r>
      <rPr>
        <i/>
        <sz val="11"/>
        <color theme="1"/>
        <rFont val="Franklin Gothic Book"/>
        <family val="2"/>
        <charset val="204"/>
      </rPr>
      <t>"Стоимость услуги 1 итого" (Приложение 4, Таблица 4.1, графа 8), деленная на количество календарных месяцев периода по договору  (графа 7) с применением правила округления результата до копейки,</t>
    </r>
  </si>
  <si>
    <r>
      <rPr>
        <i/>
        <vertAlign val="superscript"/>
        <sz val="11"/>
        <color theme="1"/>
        <rFont val="Franklin Gothic Book"/>
        <family val="2"/>
        <charset val="204"/>
      </rPr>
      <t>4</t>
    </r>
    <r>
      <rPr>
        <i/>
        <sz val="11"/>
        <color theme="1"/>
        <rFont val="Franklin Gothic Book"/>
        <family val="2"/>
        <charset val="204"/>
      </rPr>
      <t xml:space="preserve"> "Стоимость услуги 2 итого" (Приложение 4, Таблица 4.1, графа 9) с применением правила округления результата до копейки,</t>
    </r>
  </si>
  <si>
    <r>
      <rPr>
        <vertAlign val="superscript"/>
        <sz val="11"/>
        <color theme="1"/>
        <rFont val="Franklin Gothic Book"/>
        <family val="2"/>
        <charset val="204"/>
      </rPr>
      <t>2</t>
    </r>
    <r>
      <rPr>
        <sz val="11"/>
        <color theme="1"/>
        <rFont val="Franklin Gothic Book"/>
        <family val="2"/>
        <charset val="204"/>
      </rPr>
      <t>Стоимость услуги 2 итого</t>
    </r>
  </si>
  <si>
    <r>
      <rPr>
        <vertAlign val="superscript"/>
        <sz val="11"/>
        <color theme="1"/>
        <rFont val="Franklin Gothic Book"/>
        <family val="2"/>
        <charset val="204"/>
      </rPr>
      <t>2</t>
    </r>
    <r>
      <rPr>
        <sz val="11"/>
        <color theme="1"/>
        <rFont val="Franklin Gothic Book"/>
        <family val="2"/>
        <charset val="204"/>
      </rPr>
      <t xml:space="preserve"> Единица измерения</t>
    </r>
  </si>
  <si>
    <r>
      <rPr>
        <vertAlign val="superscript"/>
        <sz val="11"/>
        <color theme="1"/>
        <rFont val="Franklin Gothic Book"/>
        <family val="2"/>
        <charset val="204"/>
      </rPr>
      <t>6</t>
    </r>
    <r>
      <rPr>
        <sz val="11"/>
        <color theme="1"/>
        <rFont val="Franklin Gothic Book"/>
        <family val="2"/>
        <charset val="204"/>
      </rPr>
      <t>N</t>
    </r>
  </si>
  <si>
    <r>
      <rPr>
        <vertAlign val="superscript"/>
        <sz val="11"/>
        <color theme="1"/>
        <rFont val="Franklin Gothic Book"/>
        <family val="2"/>
        <charset val="204"/>
      </rPr>
      <t>3</t>
    </r>
    <r>
      <rPr>
        <sz val="11"/>
        <color theme="1"/>
        <rFont val="Franklin Gothic Book"/>
        <family val="2"/>
        <charset val="204"/>
      </rPr>
      <t>Ц</t>
    </r>
  </si>
  <si>
    <r>
      <rPr>
        <vertAlign val="superscript"/>
        <sz val="11"/>
        <color theme="1"/>
        <rFont val="Franklin Gothic Book"/>
        <family val="2"/>
        <charset val="204"/>
      </rPr>
      <t>4</t>
    </r>
    <r>
      <rPr>
        <sz val="11"/>
        <color theme="1"/>
        <rFont val="Franklin Gothic Book"/>
        <family val="2"/>
        <charset val="204"/>
      </rPr>
      <t>Ц</t>
    </r>
  </si>
  <si>
    <r>
      <rPr>
        <i/>
        <vertAlign val="superscript"/>
        <sz val="11"/>
        <color theme="1"/>
        <rFont val="Franklin Gothic Book"/>
        <family val="2"/>
        <charset val="204"/>
      </rPr>
      <t>5</t>
    </r>
    <r>
      <rPr>
        <i/>
        <sz val="11"/>
        <color theme="1"/>
        <rFont val="Franklin Gothic Book"/>
        <family val="2"/>
        <charset val="204"/>
      </rPr>
      <t xml:space="preserve"> Итоговые значения могут отличаться от соответствующих значений Таблицы 4.1 Приложения 4 из-за округления результата при расчете Цены за единицу (графа 8).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</si>
</sst>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04"/>
      <scheme val="minor"/>
    </font>
    <font>
      <sz val="12"/>
      <color theme="1"/>
      <name val="Franklin Gothic Book"/>
      <family val="2"/>
      <charset val="204"/>
    </font>
    <font>
      <b/>
      <sz val="12"/>
      <color theme="1"/>
      <name val="Franklin Gothic Book"/>
      <family val="2"/>
      <charset val="204"/>
    </font>
    <font>
      <sz val="11"/>
      <color theme="1"/>
      <name val="Franklin Gothic Book"/>
      <family val="2"/>
      <charset val="204"/>
    </font>
    <font>
      <b/>
      <sz val="11"/>
      <color theme="1"/>
      <name val="Franklin Gothic Book"/>
      <family val="2"/>
      <charset val="204"/>
    </font>
    <font>
      <b/>
      <i/>
      <sz val="12"/>
      <color theme="3" tint="0.39997558519241921"/>
      <name val="Franklin Gothic Book"/>
      <family val="2"/>
      <charset val="204"/>
    </font>
    <font>
      <i/>
      <sz val="12"/>
      <color theme="3" tint="0.39997558519241921"/>
      <name val="Franklin Gothic Book"/>
      <family val="2"/>
      <charset val="204"/>
    </font>
    <font>
      <vertAlign val="superscript"/>
      <sz val="11"/>
      <color theme="1"/>
      <name val="Franklin Gothic Book"/>
      <family val="2"/>
      <charset val="204"/>
    </font>
    <font>
      <i/>
      <sz val="10"/>
      <color rgb="FFFF0000"/>
      <name val="Franklin Gothic Book"/>
      <family val="2"/>
      <charset val="204"/>
    </font>
    <font>
      <i/>
      <vertAlign val="superscript"/>
      <sz val="10"/>
      <color rgb="FFFF0000"/>
      <name val="Franklin Gothic Book"/>
      <family val="2"/>
      <charset val="204"/>
    </font>
    <font>
      <i/>
      <sz val="11"/>
      <color rgb="FFFF0000"/>
      <name val="Franklin Gothic Book"/>
      <family val="2"/>
      <charset val="204"/>
    </font>
    <font>
      <i/>
      <sz val="11"/>
      <color theme="1"/>
      <name val="Franklin Gothic Book"/>
      <family val="2"/>
      <charset val="204"/>
    </font>
    <font>
      <i/>
      <sz val="10"/>
      <name val="Franklin Gothic Book"/>
      <family val="2"/>
      <charset val="204"/>
    </font>
    <font>
      <i/>
      <vertAlign val="superscript"/>
      <sz val="10"/>
      <name val="Franklin Gothic Book"/>
      <family val="2"/>
      <charset val="204"/>
    </font>
    <font>
      <b/>
      <i/>
      <sz val="11"/>
      <color theme="1"/>
      <name val="Franklin Gothic Book"/>
      <family val="2"/>
      <charset val="204"/>
    </font>
    <font>
      <b/>
      <sz val="11"/>
      <color rgb="FFFF0000"/>
      <name val="Franklin Gothic Book"/>
      <family val="2"/>
      <charset val="204"/>
    </font>
    <font>
      <i/>
      <vertAlign val="superscript"/>
      <sz val="11"/>
      <color theme="1"/>
      <name val="Franklin Gothic Book"/>
      <family val="2"/>
      <charset val="204"/>
    </font>
    <font>
      <sz val="11"/>
      <name val="Franklin Gothic Book"/>
      <family val="2"/>
      <charset val="204"/>
    </font>
    <font>
      <vertAlign val="superscript"/>
      <sz val="11"/>
      <name val="Franklin Gothic Book"/>
      <family val="2"/>
      <charset val="204"/>
    </font>
    <font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dotted">
        <color auto="1"/>
      </bottom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/>
      <right style="thin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medium">
        <color auto="1"/>
      </right>
      <top/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 style="medium">
        <color auto="1"/>
      </left>
      <right/>
      <top style="thin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/>
      <diagonal/>
    </border>
    <border>
      <left/>
      <right/>
      <top style="medium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dotted">
        <color auto="1"/>
      </bottom>
      <diagonal/>
    </border>
    <border>
      <left/>
      <right style="thin">
        <color auto="1"/>
      </right>
      <top/>
      <bottom style="dotted">
        <color auto="1"/>
      </bottom>
      <diagonal/>
    </border>
    <border>
      <left/>
      <right style="medium">
        <color auto="1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dotted">
        <color auto="1"/>
      </top>
      <bottom style="thin">
        <color indexed="64"/>
      </bottom>
      <diagonal/>
    </border>
    <border>
      <left/>
      <right style="thin">
        <color auto="1"/>
      </right>
      <top style="dotted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252">
    <xf numFmtId="0" fontId="0" fillId="0" borderId="0" xfId="0"/>
    <xf numFmtId="0" fontId="3" fillId="0" borderId="0" xfId="0" applyFont="1"/>
    <xf numFmtId="0" fontId="3" fillId="0" borderId="5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3" fillId="0" borderId="8" xfId="0" applyFont="1" applyBorder="1"/>
    <xf numFmtId="0" fontId="3" fillId="0" borderId="24" xfId="0" applyFont="1" applyBorder="1"/>
    <xf numFmtId="0" fontId="3" fillId="0" borderId="7" xfId="0" applyFont="1" applyBorder="1"/>
    <xf numFmtId="0" fontId="3" fillId="0" borderId="0" xfId="0" applyFont="1" applyAlignment="1">
      <alignment horizontal="center"/>
    </xf>
    <xf numFmtId="0" fontId="3" fillId="0" borderId="24" xfId="0" applyFont="1" applyBorder="1" applyAlignment="1">
      <alignment horizontal="center" vertical="center" wrapText="1"/>
    </xf>
    <xf numFmtId="0" fontId="3" fillId="0" borderId="26" xfId="0" applyFont="1" applyBorder="1"/>
    <xf numFmtId="0" fontId="3" fillId="0" borderId="28" xfId="0" applyFont="1" applyBorder="1"/>
    <xf numFmtId="0" fontId="3" fillId="0" borderId="29" xfId="0" applyFont="1" applyBorder="1"/>
    <xf numFmtId="0" fontId="3" fillId="0" borderId="31" xfId="0" applyFont="1" applyBorder="1"/>
    <xf numFmtId="0" fontId="3" fillId="0" borderId="32" xfId="0" applyFont="1" applyBorder="1"/>
    <xf numFmtId="0" fontId="3" fillId="0" borderId="5" xfId="0" applyFont="1" applyBorder="1"/>
    <xf numFmtId="0" fontId="3" fillId="0" borderId="0" xfId="0" applyFont="1" applyAlignment="1">
      <alignment wrapText="1"/>
    </xf>
    <xf numFmtId="4" fontId="3" fillId="0" borderId="26" xfId="0" applyNumberFormat="1" applyFont="1" applyBorder="1"/>
    <xf numFmtId="4" fontId="3" fillId="0" borderId="29" xfId="0" applyNumberFormat="1" applyFont="1" applyBorder="1"/>
    <xf numFmtId="4" fontId="3" fillId="0" borderId="32" xfId="0" applyNumberFormat="1" applyFont="1" applyBorder="1"/>
    <xf numFmtId="4" fontId="4" fillId="0" borderId="10" xfId="0" applyNumberFormat="1" applyFont="1" applyBorder="1"/>
    <xf numFmtId="0" fontId="3" fillId="0" borderId="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/>
    </xf>
    <xf numFmtId="4" fontId="3" fillId="0" borderId="37" xfId="0" applyNumberFormat="1" applyFont="1" applyBorder="1"/>
    <xf numFmtId="4" fontId="3" fillId="0" borderId="38" xfId="0" applyNumberFormat="1" applyFont="1" applyBorder="1"/>
    <xf numFmtId="4" fontId="3" fillId="0" borderId="39" xfId="0" applyNumberFormat="1" applyFont="1" applyBorder="1"/>
    <xf numFmtId="4" fontId="4" fillId="0" borderId="17" xfId="0" applyNumberFormat="1" applyFont="1" applyBorder="1"/>
    <xf numFmtId="0" fontId="3" fillId="0" borderId="1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40" xfId="0" applyFont="1" applyBorder="1"/>
    <xf numFmtId="0" fontId="3" fillId="0" borderId="41" xfId="0" applyFont="1" applyBorder="1"/>
    <xf numFmtId="0" fontId="3" fillId="0" borderId="43" xfId="0" applyFont="1" applyBorder="1"/>
    <xf numFmtId="0" fontId="3" fillId="0" borderId="44" xfId="0" applyFont="1" applyBorder="1"/>
    <xf numFmtId="0" fontId="3" fillId="0" borderId="11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20" xfId="0" applyFont="1" applyBorder="1"/>
    <xf numFmtId="0" fontId="3" fillId="0" borderId="1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1" xfId="0" applyFont="1" applyBorder="1"/>
    <xf numFmtId="0" fontId="3" fillId="0" borderId="22" xfId="0" applyFont="1" applyBorder="1"/>
    <xf numFmtId="0" fontId="3" fillId="0" borderId="23" xfId="0" applyFont="1" applyBorder="1"/>
    <xf numFmtId="0" fontId="4" fillId="0" borderId="24" xfId="0" applyFont="1" applyBorder="1" applyAlignment="1">
      <alignment horizontal="right"/>
    </xf>
    <xf numFmtId="4" fontId="3" fillId="0" borderId="22" xfId="0" applyNumberFormat="1" applyFont="1" applyBorder="1"/>
    <xf numFmtId="0" fontId="3" fillId="0" borderId="46" xfId="0" applyFont="1" applyBorder="1"/>
    <xf numFmtId="0" fontId="3" fillId="0" borderId="47" xfId="0" applyFont="1" applyBorder="1"/>
    <xf numFmtId="4" fontId="3" fillId="0" borderId="47" xfId="0" applyNumberFormat="1" applyFont="1" applyBorder="1"/>
    <xf numFmtId="4" fontId="1" fillId="0" borderId="22" xfId="0" applyNumberFormat="1" applyFont="1" applyBorder="1"/>
    <xf numFmtId="4" fontId="2" fillId="0" borderId="24" xfId="0" applyNumberFormat="1" applyFont="1" applyBorder="1"/>
    <xf numFmtId="0" fontId="3" fillId="0" borderId="48" xfId="0" applyFont="1" applyBorder="1"/>
    <xf numFmtId="4" fontId="4" fillId="0" borderId="24" xfId="0" applyNumberFormat="1" applyFont="1" applyBorder="1"/>
    <xf numFmtId="0" fontId="3" fillId="0" borderId="52" xfId="0" applyFont="1" applyBorder="1"/>
    <xf numFmtId="0" fontId="3" fillId="0" borderId="0" xfId="0" applyFont="1" applyBorder="1" applyAlignment="1">
      <alignment horizontal="right"/>
    </xf>
    <xf numFmtId="0" fontId="3" fillId="0" borderId="55" xfId="0" applyFont="1" applyBorder="1"/>
    <xf numFmtId="0" fontId="3" fillId="0" borderId="4" xfId="0" applyFont="1" applyBorder="1" applyAlignment="1">
      <alignment horizontal="right"/>
    </xf>
    <xf numFmtId="0" fontId="2" fillId="0" borderId="0" xfId="0" applyFont="1" applyAlignment="1">
      <alignment horizontal="center"/>
    </xf>
    <xf numFmtId="0" fontId="3" fillId="0" borderId="56" xfId="0" applyFont="1" applyBorder="1"/>
    <xf numFmtId="0" fontId="4" fillId="0" borderId="57" xfId="0" applyFont="1" applyBorder="1" applyAlignment="1">
      <alignment horizontal="right"/>
    </xf>
    <xf numFmtId="0" fontId="3" fillId="0" borderId="59" xfId="0" applyFont="1" applyBorder="1"/>
    <xf numFmtId="0" fontId="3" fillId="0" borderId="60" xfId="0" applyFont="1" applyBorder="1" applyAlignment="1">
      <alignment horizontal="right"/>
    </xf>
    <xf numFmtId="0" fontId="4" fillId="0" borderId="60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" xfId="0" applyFont="1" applyBorder="1"/>
    <xf numFmtId="4" fontId="1" fillId="0" borderId="19" xfId="0" applyNumberFormat="1" applyFont="1" applyBorder="1"/>
    <xf numFmtId="4" fontId="1" fillId="0" borderId="20" xfId="0" applyNumberFormat="1" applyFont="1" applyBorder="1"/>
    <xf numFmtId="4" fontId="1" fillId="0" borderId="23" xfId="0" applyNumberFormat="1" applyFont="1" applyBorder="1"/>
    <xf numFmtId="0" fontId="2" fillId="0" borderId="62" xfId="0" applyFont="1" applyBorder="1"/>
    <xf numFmtId="4" fontId="2" fillId="0" borderId="22" xfId="0" applyNumberFormat="1" applyFont="1" applyBorder="1"/>
    <xf numFmtId="4" fontId="2" fillId="0" borderId="23" xfId="0" applyNumberFormat="1" applyFont="1" applyBorder="1"/>
    <xf numFmtId="0" fontId="2" fillId="2" borderId="53" xfId="0" applyFont="1" applyFill="1" applyBorder="1"/>
    <xf numFmtId="4" fontId="2" fillId="2" borderId="10" xfId="0" applyNumberFormat="1" applyFont="1" applyFill="1" applyBorder="1"/>
    <xf numFmtId="4" fontId="2" fillId="2" borderId="16" xfId="0" applyNumberFormat="1" applyFont="1" applyFill="1" applyBorder="1"/>
    <xf numFmtId="0" fontId="1" fillId="0" borderId="0" xfId="0" applyFont="1" applyBorder="1"/>
    <xf numFmtId="0" fontId="1" fillId="0" borderId="51" xfId="0" applyFont="1" applyBorder="1"/>
    <xf numFmtId="4" fontId="1" fillId="0" borderId="57" xfId="0" applyNumberFormat="1" applyFont="1" applyBorder="1"/>
    <xf numFmtId="4" fontId="1" fillId="0" borderId="66" xfId="0" applyNumberFormat="1" applyFont="1" applyBorder="1"/>
    <xf numFmtId="0" fontId="1" fillId="0" borderId="13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/>
    </xf>
    <xf numFmtId="0" fontId="1" fillId="0" borderId="62" xfId="0" applyFont="1" applyBorder="1"/>
    <xf numFmtId="0" fontId="3" fillId="0" borderId="9" xfId="0" applyFont="1" applyBorder="1" applyAlignment="1">
      <alignment horizontal="center"/>
    </xf>
    <xf numFmtId="0" fontId="3" fillId="0" borderId="67" xfId="0" applyFont="1" applyBorder="1"/>
    <xf numFmtId="0" fontId="3" fillId="0" borderId="68" xfId="0" applyFont="1" applyBorder="1"/>
    <xf numFmtId="0" fontId="3" fillId="0" borderId="69" xfId="0" applyFont="1" applyBorder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64" xfId="0" applyFont="1" applyBorder="1" applyAlignment="1">
      <alignment vertical="center" wrapText="1"/>
    </xf>
    <xf numFmtId="0" fontId="3" fillId="0" borderId="64" xfId="0" applyFont="1" applyBorder="1"/>
    <xf numFmtId="0" fontId="2" fillId="0" borderId="71" xfId="0" applyFont="1" applyBorder="1" applyAlignment="1">
      <alignment vertical="center" wrapText="1"/>
    </xf>
    <xf numFmtId="0" fontId="3" fillId="0" borderId="71" xfId="0" applyFont="1" applyBorder="1"/>
    <xf numFmtId="0" fontId="3" fillId="2" borderId="27" xfId="0" applyFont="1" applyFill="1" applyBorder="1" applyAlignment="1">
      <alignment horizontal="center"/>
    </xf>
    <xf numFmtId="0" fontId="3" fillId="2" borderId="30" xfId="0" applyFont="1" applyFill="1" applyBorder="1" applyAlignment="1">
      <alignment horizontal="center"/>
    </xf>
    <xf numFmtId="0" fontId="3" fillId="2" borderId="33" xfId="0" applyFont="1" applyFill="1" applyBorder="1" applyAlignment="1">
      <alignment horizontal="center"/>
    </xf>
    <xf numFmtId="0" fontId="3" fillId="2" borderId="29" xfId="0" applyFont="1" applyFill="1" applyBorder="1" applyAlignment="1">
      <alignment horizontal="center"/>
    </xf>
    <xf numFmtId="0" fontId="3" fillId="2" borderId="32" xfId="0" applyFont="1" applyFill="1" applyBorder="1" applyAlignment="1">
      <alignment horizontal="center"/>
    </xf>
    <xf numFmtId="0" fontId="3" fillId="2" borderId="42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/>
    </xf>
    <xf numFmtId="49" fontId="1" fillId="0" borderId="19" xfId="0" applyNumberFormat="1" applyFont="1" applyFill="1" applyBorder="1"/>
    <xf numFmtId="49" fontId="1" fillId="0" borderId="22" xfId="0" applyNumberFormat="1" applyFont="1" applyFill="1" applyBorder="1"/>
    <xf numFmtId="49" fontId="2" fillId="0" borderId="22" xfId="0" applyNumberFormat="1" applyFont="1" applyFill="1" applyBorder="1"/>
    <xf numFmtId="49" fontId="1" fillId="0" borderId="57" xfId="0" applyNumberFormat="1" applyFont="1" applyFill="1" applyBorder="1"/>
    <xf numFmtId="49" fontId="2" fillId="0" borderId="10" xfId="0" applyNumberFormat="1" applyFont="1" applyFill="1" applyBorder="1"/>
    <xf numFmtId="0" fontId="2" fillId="0" borderId="0" xfId="0" applyFont="1"/>
    <xf numFmtId="49" fontId="2" fillId="0" borderId="24" xfId="0" applyNumberFormat="1" applyFont="1" applyFill="1" applyBorder="1"/>
    <xf numFmtId="0" fontId="2" fillId="0" borderId="63" xfId="0" applyFont="1" applyBorder="1"/>
    <xf numFmtId="4" fontId="2" fillId="0" borderId="7" xfId="0" applyNumberFormat="1" applyFont="1" applyBorder="1"/>
    <xf numFmtId="0" fontId="2" fillId="0" borderId="22" xfId="0" applyFont="1" applyBorder="1"/>
    <xf numFmtId="0" fontId="2" fillId="0" borderId="23" xfId="0" applyFont="1" applyBorder="1"/>
    <xf numFmtId="0" fontId="5" fillId="0" borderId="62" xfId="0" applyFont="1" applyBorder="1"/>
    <xf numFmtId="0" fontId="6" fillId="0" borderId="62" xfId="0" applyFont="1" applyBorder="1" applyAlignment="1">
      <alignment wrapText="1"/>
    </xf>
    <xf numFmtId="0" fontId="1" fillId="0" borderId="34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1" fillId="0" borderId="22" xfId="0" applyFont="1" applyBorder="1" applyAlignment="1">
      <alignment horizontal="center" wrapText="1"/>
    </xf>
    <xf numFmtId="0" fontId="2" fillId="0" borderId="22" xfId="0" applyFont="1" applyBorder="1" applyAlignment="1">
      <alignment horizontal="center" wrapText="1"/>
    </xf>
    <xf numFmtId="0" fontId="1" fillId="0" borderId="57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8" fillId="0" borderId="0" xfId="0" applyFont="1"/>
    <xf numFmtId="4" fontId="3" fillId="0" borderId="41" xfId="0" applyNumberFormat="1" applyFont="1" applyBorder="1"/>
    <xf numFmtId="4" fontId="3" fillId="0" borderId="44" xfId="0" applyNumberFormat="1" applyFont="1" applyBorder="1"/>
    <xf numFmtId="0" fontId="3" fillId="0" borderId="0" xfId="0" applyFont="1" applyBorder="1"/>
    <xf numFmtId="0" fontId="1" fillId="0" borderId="64" xfId="0" applyFont="1" applyBorder="1"/>
    <xf numFmtId="0" fontId="1" fillId="0" borderId="71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0" fontId="3" fillId="0" borderId="34" xfId="0" applyFont="1" applyBorder="1"/>
    <xf numFmtId="0" fontId="4" fillId="0" borderId="73" xfId="0" applyFont="1" applyBorder="1" applyAlignment="1">
      <alignment horizontal="right"/>
    </xf>
    <xf numFmtId="0" fontId="3" fillId="0" borderId="73" xfId="0" applyFont="1" applyBorder="1"/>
    <xf numFmtId="0" fontId="4" fillId="0" borderId="74" xfId="0" applyFont="1" applyBorder="1" applyAlignment="1">
      <alignment horizontal="right"/>
    </xf>
    <xf numFmtId="0" fontId="3" fillId="0" borderId="37" xfId="0" applyFont="1" applyBorder="1" applyAlignment="1">
      <alignment horizontal="center"/>
    </xf>
    <xf numFmtId="0" fontId="3" fillId="0" borderId="38" xfId="0" applyFont="1" applyBorder="1" applyAlignment="1">
      <alignment horizontal="center"/>
    </xf>
    <xf numFmtId="4" fontId="3" fillId="0" borderId="42" xfId="0" applyNumberFormat="1" applyFont="1" applyFill="1" applyBorder="1" applyAlignment="1">
      <alignment horizontal="center"/>
    </xf>
    <xf numFmtId="4" fontId="3" fillId="0" borderId="30" xfId="0" applyNumberFormat="1" applyFont="1" applyFill="1" applyBorder="1" applyAlignment="1">
      <alignment horizontal="center"/>
    </xf>
    <xf numFmtId="4" fontId="3" fillId="0" borderId="45" xfId="0" applyNumberFormat="1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42" xfId="0" applyFont="1" applyFill="1" applyBorder="1" applyAlignment="1">
      <alignment horizontal="center"/>
    </xf>
    <xf numFmtId="0" fontId="3" fillId="0" borderId="45" xfId="0" applyFont="1" applyFill="1" applyBorder="1" applyAlignment="1">
      <alignment horizontal="center"/>
    </xf>
    <xf numFmtId="0" fontId="3" fillId="0" borderId="75" xfId="0" applyFont="1" applyBorder="1"/>
    <xf numFmtId="0" fontId="3" fillId="0" borderId="76" xfId="0" applyFont="1" applyBorder="1" applyAlignment="1">
      <alignment horizontal="center"/>
    </xf>
    <xf numFmtId="0" fontId="3" fillId="0" borderId="76" xfId="0" applyFont="1" applyBorder="1"/>
    <xf numFmtId="4" fontId="3" fillId="0" borderId="76" xfId="0" applyNumberFormat="1" applyFont="1" applyBorder="1"/>
    <xf numFmtId="0" fontId="3" fillId="0" borderId="41" xfId="0" applyFont="1" applyBorder="1" applyAlignment="1">
      <alignment wrapText="1"/>
    </xf>
    <xf numFmtId="4" fontId="3" fillId="2" borderId="42" xfId="0" applyNumberFormat="1" applyFont="1" applyFill="1" applyBorder="1" applyAlignment="1">
      <alignment horizontal="center"/>
    </xf>
    <xf numFmtId="4" fontId="3" fillId="2" borderId="30" xfId="0" applyNumberFormat="1" applyFont="1" applyFill="1" applyBorder="1" applyAlignment="1">
      <alignment horizontal="center"/>
    </xf>
    <xf numFmtId="4" fontId="3" fillId="2" borderId="45" xfId="0" applyNumberFormat="1" applyFont="1" applyFill="1" applyBorder="1" applyAlignment="1">
      <alignment horizontal="center"/>
    </xf>
    <xf numFmtId="2" fontId="3" fillId="2" borderId="30" xfId="0" applyNumberFormat="1" applyFont="1" applyFill="1" applyBorder="1" applyAlignment="1">
      <alignment horizontal="center"/>
    </xf>
    <xf numFmtId="0" fontId="3" fillId="2" borderId="44" xfId="0" applyFont="1" applyFill="1" applyBorder="1" applyAlignment="1">
      <alignment horizontal="center"/>
    </xf>
    <xf numFmtId="0" fontId="4" fillId="0" borderId="22" xfId="0" applyFont="1" applyBorder="1" applyAlignment="1">
      <alignment horizontal="right"/>
    </xf>
    <xf numFmtId="4" fontId="4" fillId="0" borderId="22" xfId="0" applyNumberFormat="1" applyFont="1" applyBorder="1"/>
    <xf numFmtId="0" fontId="3" fillId="0" borderId="26" xfId="0" applyFont="1" applyBorder="1" applyAlignment="1">
      <alignment wrapText="1"/>
    </xf>
    <xf numFmtId="0" fontId="3" fillId="0" borderId="44" xfId="0" applyFont="1" applyBorder="1" applyAlignment="1">
      <alignment wrapText="1"/>
    </xf>
    <xf numFmtId="0" fontId="3" fillId="0" borderId="81" xfId="0" applyFont="1" applyBorder="1"/>
    <xf numFmtId="0" fontId="3" fillId="0" borderId="82" xfId="0" applyFont="1" applyBorder="1" applyAlignment="1">
      <alignment horizontal="center"/>
    </xf>
    <xf numFmtId="0" fontId="3" fillId="0" borderId="82" xfId="0" applyFont="1" applyBorder="1"/>
    <xf numFmtId="4" fontId="3" fillId="0" borderId="82" xfId="0" applyNumberFormat="1" applyFont="1" applyBorder="1"/>
    <xf numFmtId="0" fontId="3" fillId="0" borderId="40" xfId="0" applyFont="1" applyBorder="1" applyAlignment="1">
      <alignment vertical="top"/>
    </xf>
    <xf numFmtId="0" fontId="3" fillId="0" borderId="25" xfId="0" applyFont="1" applyBorder="1" applyAlignment="1">
      <alignment vertical="top"/>
    </xf>
    <xf numFmtId="0" fontId="4" fillId="0" borderId="0" xfId="0" applyFont="1" applyBorder="1" applyAlignment="1">
      <alignment horizontal="right"/>
    </xf>
    <xf numFmtId="0" fontId="4" fillId="0" borderId="9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3" fillId="0" borderId="9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0" fontId="11" fillId="0" borderId="0" xfId="0" applyFont="1"/>
    <xf numFmtId="4" fontId="4" fillId="0" borderId="0" xfId="0" applyNumberFormat="1" applyFont="1" applyBorder="1"/>
    <xf numFmtId="0" fontId="3" fillId="0" borderId="47" xfId="0" applyFont="1" applyBorder="1" applyAlignment="1">
      <alignment horizontal="right"/>
    </xf>
    <xf numFmtId="0" fontId="3" fillId="2" borderId="45" xfId="0" applyFont="1" applyFill="1" applyBorder="1" applyAlignment="1">
      <alignment horizontal="center"/>
    </xf>
    <xf numFmtId="0" fontId="3" fillId="0" borderId="10" xfId="0" applyFont="1" applyBorder="1" applyAlignment="1">
      <alignment horizontal="right"/>
    </xf>
    <xf numFmtId="4" fontId="4" fillId="0" borderId="29" xfId="0" applyNumberFormat="1" applyFont="1" applyBorder="1"/>
    <xf numFmtId="2" fontId="4" fillId="0" borderId="32" xfId="0" applyNumberFormat="1" applyFont="1" applyBorder="1"/>
    <xf numFmtId="0" fontId="3" fillId="0" borderId="4" xfId="0" applyFont="1" applyFill="1" applyBorder="1"/>
    <xf numFmtId="0" fontId="3" fillId="0" borderId="4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center"/>
    </xf>
    <xf numFmtId="4" fontId="3" fillId="0" borderId="4" xfId="0" applyNumberFormat="1" applyFont="1" applyFill="1" applyBorder="1"/>
    <xf numFmtId="0" fontId="3" fillId="0" borderId="52" xfId="0" applyFont="1" applyBorder="1" applyAlignment="1"/>
    <xf numFmtId="0" fontId="3" fillId="0" borderId="53" xfId="0" applyFont="1" applyBorder="1" applyAlignment="1"/>
    <xf numFmtId="0" fontId="3" fillId="0" borderId="0" xfId="0" applyFont="1" applyFill="1" applyBorder="1" applyAlignment="1">
      <alignment horizontal="right"/>
    </xf>
    <xf numFmtId="0" fontId="11" fillId="0" borderId="0" xfId="0" applyFont="1" applyFill="1"/>
    <xf numFmtId="0" fontId="3" fillId="0" borderId="43" xfId="0" applyFont="1" applyBorder="1" applyAlignment="1">
      <alignment horizontal="right"/>
    </xf>
    <xf numFmtId="0" fontId="17" fillId="0" borderId="15" xfId="0" applyFont="1" applyFill="1" applyBorder="1" applyAlignment="1">
      <alignment horizontal="right"/>
    </xf>
    <xf numFmtId="2" fontId="3" fillId="0" borderId="44" xfId="0" applyNumberFormat="1" applyFont="1" applyBorder="1"/>
    <xf numFmtId="0" fontId="3" fillId="0" borderId="44" xfId="0" applyFont="1" applyBorder="1" applyAlignment="1">
      <alignment horizontal="center"/>
    </xf>
    <xf numFmtId="0" fontId="11" fillId="0" borderId="0" xfId="0" applyFont="1" applyFill="1" applyAlignment="1">
      <alignment horizontal="left" wrapText="1"/>
    </xf>
    <xf numFmtId="0" fontId="2" fillId="0" borderId="0" xfId="0" applyFont="1" applyAlignment="1">
      <alignment horizontal="center"/>
    </xf>
    <xf numFmtId="0" fontId="3" fillId="0" borderId="1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70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7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wrapText="1"/>
    </xf>
    <xf numFmtId="0" fontId="3" fillId="0" borderId="4" xfId="0" applyFont="1" applyBorder="1" applyAlignment="1">
      <alignment horizontal="right"/>
    </xf>
    <xf numFmtId="0" fontId="3" fillId="0" borderId="54" xfId="0" applyFont="1" applyBorder="1" applyAlignment="1">
      <alignment horizontal="right"/>
    </xf>
    <xf numFmtId="0" fontId="10" fillId="0" borderId="62" xfId="0" applyFont="1" applyBorder="1" applyAlignment="1">
      <alignment horizontal="center"/>
    </xf>
    <xf numFmtId="0" fontId="11" fillId="0" borderId="71" xfId="0" applyFont="1" applyBorder="1" applyAlignment="1">
      <alignment horizontal="center"/>
    </xf>
    <xf numFmtId="0" fontId="11" fillId="0" borderId="77" xfId="0" applyFont="1" applyBorder="1" applyAlignment="1">
      <alignment horizontal="center"/>
    </xf>
    <xf numFmtId="0" fontId="10" fillId="0" borderId="65" xfId="0" applyFont="1" applyBorder="1" applyAlignment="1">
      <alignment horizontal="center"/>
    </xf>
    <xf numFmtId="0" fontId="10" fillId="0" borderId="64" xfId="0" applyFont="1" applyBorder="1" applyAlignment="1">
      <alignment horizontal="center"/>
    </xf>
    <xf numFmtId="0" fontId="10" fillId="0" borderId="78" xfId="0" applyFont="1" applyBorder="1" applyAlignment="1">
      <alignment horizontal="center"/>
    </xf>
    <xf numFmtId="0" fontId="3" fillId="0" borderId="58" xfId="0" applyFont="1" applyFill="1" applyBorder="1" applyAlignment="1">
      <alignment horizontal="right"/>
    </xf>
    <xf numFmtId="0" fontId="3" fillId="0" borderId="49" xfId="0" applyFont="1" applyFill="1" applyBorder="1" applyAlignment="1">
      <alignment horizontal="right"/>
    </xf>
    <xf numFmtId="0" fontId="3" fillId="0" borderId="50" xfId="0" applyFont="1" applyFill="1" applyBorder="1" applyAlignment="1">
      <alignment horizontal="right"/>
    </xf>
    <xf numFmtId="0" fontId="3" fillId="0" borderId="61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15" xfId="0" applyFont="1" applyFill="1" applyBorder="1" applyAlignment="1">
      <alignment horizontal="right"/>
    </xf>
    <xf numFmtId="0" fontId="3" fillId="0" borderId="79" xfId="0" applyFont="1" applyFill="1" applyBorder="1" applyAlignment="1">
      <alignment horizontal="right"/>
    </xf>
    <xf numFmtId="0" fontId="3" fillId="0" borderId="64" xfId="0" applyFont="1" applyFill="1" applyBorder="1" applyAlignment="1">
      <alignment horizontal="right"/>
    </xf>
    <xf numFmtId="0" fontId="3" fillId="0" borderId="80" xfId="0" applyFont="1" applyFill="1" applyBorder="1" applyAlignment="1">
      <alignment horizontal="right"/>
    </xf>
    <xf numFmtId="0" fontId="14" fillId="0" borderId="61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right"/>
    </xf>
    <xf numFmtId="0" fontId="14" fillId="0" borderId="15" xfId="0" applyFont="1" applyFill="1" applyBorder="1" applyAlignment="1">
      <alignment horizontal="right"/>
    </xf>
    <xf numFmtId="0" fontId="14" fillId="0" borderId="35" xfId="0" applyFont="1" applyFill="1" applyBorder="1" applyAlignment="1">
      <alignment horizontal="right"/>
    </xf>
    <xf numFmtId="0" fontId="14" fillId="0" borderId="9" xfId="0" applyFont="1" applyFill="1" applyBorder="1" applyAlignment="1">
      <alignment horizontal="right"/>
    </xf>
    <xf numFmtId="0" fontId="14" fillId="0" borderId="17" xfId="0" applyFont="1" applyFill="1" applyBorder="1" applyAlignment="1">
      <alignment horizontal="right"/>
    </xf>
    <xf numFmtId="0" fontId="12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right"/>
    </xf>
    <xf numFmtId="0" fontId="3" fillId="0" borderId="15" xfId="0" applyFont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3" fillId="0" borderId="61" xfId="0" applyFont="1" applyBorder="1" applyAlignment="1">
      <alignment horizontal="right"/>
    </xf>
    <xf numFmtId="0" fontId="14" fillId="0" borderId="61" xfId="0" applyFont="1" applyBorder="1" applyAlignment="1">
      <alignment horizontal="right"/>
    </xf>
    <xf numFmtId="0" fontId="14" fillId="0" borderId="0" xfId="0" applyFont="1" applyBorder="1" applyAlignment="1">
      <alignment horizontal="right"/>
    </xf>
    <xf numFmtId="0" fontId="14" fillId="0" borderId="15" xfId="0" applyFont="1" applyBorder="1" applyAlignment="1">
      <alignment horizontal="right"/>
    </xf>
    <xf numFmtId="0" fontId="14" fillId="0" borderId="35" xfId="0" applyFont="1" applyBorder="1" applyAlignment="1">
      <alignment horizontal="right"/>
    </xf>
    <xf numFmtId="0" fontId="14" fillId="0" borderId="9" xfId="0" applyFont="1" applyBorder="1" applyAlignment="1">
      <alignment horizontal="right"/>
    </xf>
    <xf numFmtId="0" fontId="14" fillId="0" borderId="17" xfId="0" applyFont="1" applyBorder="1" applyAlignment="1">
      <alignment horizontal="right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51" xfId="0" applyFont="1" applyBorder="1" applyAlignment="1">
      <alignment vertical="center" wrapText="1"/>
    </xf>
    <xf numFmtId="0" fontId="2" fillId="0" borderId="65" xfId="0" applyFont="1" applyBorder="1" applyAlignment="1">
      <alignment vertical="center" wrapText="1"/>
    </xf>
    <xf numFmtId="49" fontId="2" fillId="0" borderId="66" xfId="0" applyNumberFormat="1" applyFont="1" applyFill="1" applyBorder="1" applyAlignment="1">
      <alignment vertical="center"/>
    </xf>
    <xf numFmtId="49" fontId="2" fillId="0" borderId="48" xfId="0" applyNumberFormat="1" applyFont="1" applyFill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0" fillId="0" borderId="62" xfId="0" applyFont="1" applyBorder="1" applyAlignment="1">
      <alignment horizontal="center" vertical="center" wrapText="1"/>
    </xf>
    <xf numFmtId="0" fontId="11" fillId="0" borderId="71" xfId="0" applyFont="1" applyBorder="1" applyAlignment="1">
      <alignment horizontal="center" vertical="center" wrapText="1"/>
    </xf>
    <xf numFmtId="0" fontId="11" fillId="0" borderId="7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34"/>
  <sheetViews>
    <sheetView view="pageBreakPreview" topLeftCell="A2" zoomScaleNormal="100" zoomScaleSheetLayoutView="100" workbookViewId="0">
      <pane ySplit="10" topLeftCell="A12" activePane="bottomLeft" state="frozen"/>
      <selection activeCell="A2" sqref="A2"/>
      <selection pane="bottomLeft" activeCell="C28" sqref="C28"/>
    </sheetView>
  </sheetViews>
  <sheetFormatPr defaultRowHeight="15.75" x14ac:dyDescent="0.3"/>
  <cols>
    <col min="1" max="1" width="2.5703125" style="1" customWidth="1"/>
    <col min="2" max="2" width="4.5703125" style="1" customWidth="1"/>
    <col min="3" max="3" width="39.7109375" style="1" customWidth="1"/>
    <col min="4" max="4" width="21.5703125" style="1" customWidth="1"/>
    <col min="5" max="5" width="15.7109375" style="1" customWidth="1"/>
    <col min="6" max="6" width="16" style="1" customWidth="1"/>
    <col min="7" max="7" width="15.140625" style="1" customWidth="1"/>
    <col min="8" max="8" width="8.5703125" style="1" customWidth="1"/>
    <col min="9" max="9" width="18.140625" style="1" customWidth="1"/>
    <col min="10" max="10" width="13.42578125" style="1" customWidth="1"/>
    <col min="11" max="11" width="20.28515625" style="1" customWidth="1"/>
    <col min="12" max="16384" width="9.140625" style="1"/>
  </cols>
  <sheetData>
    <row r="2" spans="2:11" x14ac:dyDescent="0.3">
      <c r="K2" s="4" t="s">
        <v>9</v>
      </c>
    </row>
    <row r="3" spans="2:11" ht="11.25" customHeight="1" x14ac:dyDescent="0.3"/>
    <row r="4" spans="2:11" ht="14.25" customHeight="1" x14ac:dyDescent="0.3">
      <c r="K4" s="4" t="s">
        <v>10</v>
      </c>
    </row>
    <row r="7" spans="2:11" ht="16.5" x14ac:dyDescent="0.3">
      <c r="B7" s="195" t="s">
        <v>11</v>
      </c>
      <c r="C7" s="195"/>
      <c r="D7" s="195"/>
      <c r="E7" s="195"/>
      <c r="F7" s="195"/>
      <c r="G7" s="195"/>
      <c r="H7" s="195"/>
      <c r="I7" s="195"/>
      <c r="J7" s="195"/>
      <c r="K7" s="195"/>
    </row>
    <row r="8" spans="2:11" ht="16.5" thickBot="1" x14ac:dyDescent="0.35"/>
    <row r="9" spans="2:11" s="5" customFormat="1" ht="15.75" customHeight="1" x14ac:dyDescent="0.25">
      <c r="B9" s="196" t="s">
        <v>12</v>
      </c>
      <c r="C9" s="198" t="s">
        <v>131</v>
      </c>
      <c r="D9" s="201" t="s">
        <v>69</v>
      </c>
      <c r="E9" s="198" t="s">
        <v>13</v>
      </c>
      <c r="F9" s="198" t="s">
        <v>15</v>
      </c>
      <c r="G9" s="203" t="s">
        <v>148</v>
      </c>
      <c r="H9" s="203" t="s">
        <v>107</v>
      </c>
      <c r="I9" s="203" t="s">
        <v>106</v>
      </c>
      <c r="J9" s="200" t="s">
        <v>132</v>
      </c>
      <c r="K9" s="198"/>
    </row>
    <row r="10" spans="2:11" s="5" customFormat="1" ht="32.25" thickBot="1" x14ac:dyDescent="0.3">
      <c r="B10" s="197"/>
      <c r="C10" s="199"/>
      <c r="D10" s="202"/>
      <c r="E10" s="199"/>
      <c r="F10" s="199"/>
      <c r="G10" s="204"/>
      <c r="H10" s="204"/>
      <c r="I10" s="204"/>
      <c r="J10" s="22" t="s">
        <v>0</v>
      </c>
      <c r="K10" s="10" t="s">
        <v>14</v>
      </c>
    </row>
    <row r="11" spans="2:11" s="9" customFormat="1" ht="16.5" thickBot="1" x14ac:dyDescent="0.35">
      <c r="B11" s="2">
        <v>1</v>
      </c>
      <c r="C11" s="3">
        <v>2</v>
      </c>
      <c r="D11" s="88">
        <v>3</v>
      </c>
      <c r="E11" s="3">
        <v>4</v>
      </c>
      <c r="F11" s="3">
        <v>5</v>
      </c>
      <c r="G11" s="23">
        <v>6</v>
      </c>
      <c r="H11" s="23">
        <v>7</v>
      </c>
      <c r="I11" s="23">
        <v>8</v>
      </c>
      <c r="J11" s="23" t="s">
        <v>114</v>
      </c>
      <c r="K11" s="3" t="s">
        <v>115</v>
      </c>
    </row>
    <row r="12" spans="2:11" ht="31.5" x14ac:dyDescent="0.3">
      <c r="B12" s="169">
        <v>1</v>
      </c>
      <c r="C12" s="162" t="s">
        <v>111</v>
      </c>
      <c r="D12" s="89" t="s">
        <v>104</v>
      </c>
      <c r="E12" s="11"/>
      <c r="F12" s="11"/>
      <c r="G12" s="142"/>
      <c r="H12" s="135"/>
      <c r="I12" s="135"/>
      <c r="J12" s="24"/>
      <c r="K12" s="18"/>
    </row>
    <row r="13" spans="2:11" ht="31.5" x14ac:dyDescent="0.3">
      <c r="B13" s="168" t="s">
        <v>83</v>
      </c>
      <c r="C13" s="154" t="s">
        <v>127</v>
      </c>
      <c r="D13" s="150"/>
      <c r="E13" s="33"/>
      <c r="F13" s="33"/>
      <c r="G13" s="151" t="s">
        <v>113</v>
      </c>
      <c r="H13" s="151" t="s">
        <v>149</v>
      </c>
      <c r="I13" s="151" t="s">
        <v>150</v>
      </c>
      <c r="J13" s="153"/>
      <c r="K13" s="130"/>
    </row>
    <row r="14" spans="2:11" ht="18" x14ac:dyDescent="0.3">
      <c r="B14" s="34" t="s">
        <v>84</v>
      </c>
      <c r="C14" s="163" t="s">
        <v>112</v>
      </c>
      <c r="D14" s="164"/>
      <c r="E14" s="35"/>
      <c r="F14" s="35"/>
      <c r="G14" s="165" t="s">
        <v>103</v>
      </c>
      <c r="H14" s="166">
        <f>Прил4_1!H28</f>
        <v>0</v>
      </c>
      <c r="I14" s="193" t="s">
        <v>151</v>
      </c>
      <c r="J14" s="167"/>
      <c r="K14" s="131"/>
    </row>
    <row r="15" spans="2:11" ht="31.5" x14ac:dyDescent="0.3">
      <c r="B15" s="168">
        <v>2</v>
      </c>
      <c r="C15" s="154" t="s">
        <v>108</v>
      </c>
      <c r="D15" s="150" t="s">
        <v>105</v>
      </c>
      <c r="E15" s="33"/>
      <c r="F15" s="33"/>
      <c r="G15" s="151"/>
      <c r="H15" s="152"/>
      <c r="I15" s="152"/>
      <c r="J15" s="153"/>
      <c r="K15" s="130"/>
    </row>
    <row r="16" spans="2:11" x14ac:dyDescent="0.3">
      <c r="B16" s="12" t="s">
        <v>16</v>
      </c>
      <c r="C16" s="13" t="s">
        <v>17</v>
      </c>
      <c r="D16" s="90"/>
      <c r="E16" s="13"/>
      <c r="F16" s="13"/>
      <c r="G16" s="143"/>
      <c r="H16" s="136"/>
      <c r="I16" s="136"/>
      <c r="J16" s="25"/>
      <c r="K16" s="19"/>
    </row>
    <row r="17" spans="2:11" x14ac:dyDescent="0.3">
      <c r="B17" s="12"/>
      <c r="C17" s="13"/>
      <c r="D17" s="90"/>
      <c r="E17" s="13"/>
      <c r="F17" s="13"/>
      <c r="G17" s="143"/>
      <c r="H17" s="136"/>
      <c r="I17" s="136"/>
      <c r="J17" s="25"/>
      <c r="K17" s="19"/>
    </row>
    <row r="18" spans="2:11" x14ac:dyDescent="0.3">
      <c r="B18" s="12"/>
      <c r="C18" s="13"/>
      <c r="D18" s="90"/>
      <c r="E18" s="13"/>
      <c r="F18" s="13"/>
      <c r="G18" s="143"/>
      <c r="H18" s="136"/>
      <c r="I18" s="136"/>
      <c r="J18" s="25"/>
      <c r="K18" s="19"/>
    </row>
    <row r="19" spans="2:11" x14ac:dyDescent="0.3">
      <c r="B19" s="12"/>
      <c r="C19" s="13"/>
      <c r="D19" s="90"/>
      <c r="E19" s="13"/>
      <c r="F19" s="13"/>
      <c r="G19" s="136"/>
      <c r="H19" s="136"/>
      <c r="I19" s="136"/>
      <c r="J19" s="25"/>
      <c r="K19" s="19"/>
    </row>
    <row r="20" spans="2:11" ht="16.5" thickBot="1" x14ac:dyDescent="0.35">
      <c r="B20" s="14"/>
      <c r="C20" s="15"/>
      <c r="D20" s="91"/>
      <c r="E20" s="15"/>
      <c r="F20" s="15"/>
      <c r="G20" s="137"/>
      <c r="H20" s="137"/>
      <c r="I20" s="137"/>
      <c r="J20" s="26"/>
      <c r="K20" s="20"/>
    </row>
    <row r="21" spans="2:11" ht="16.5" thickBot="1" x14ac:dyDescent="0.35">
      <c r="B21" s="138"/>
      <c r="C21" s="139"/>
      <c r="D21" s="140"/>
      <c r="E21" s="140"/>
      <c r="F21" s="140"/>
      <c r="G21" s="140"/>
      <c r="H21" s="140"/>
      <c r="I21" s="141" t="s">
        <v>1</v>
      </c>
      <c r="J21" s="27">
        <v>0</v>
      </c>
      <c r="K21" s="21">
        <v>0</v>
      </c>
    </row>
    <row r="22" spans="2:11" x14ac:dyDescent="0.3">
      <c r="B22" s="132"/>
      <c r="C22" s="170"/>
      <c r="D22" s="132"/>
      <c r="E22" s="132"/>
      <c r="F22" s="132"/>
      <c r="G22" s="132"/>
      <c r="H22" s="132"/>
      <c r="I22" s="170"/>
      <c r="J22" s="176"/>
      <c r="K22" s="176"/>
    </row>
    <row r="23" spans="2:11" ht="18" x14ac:dyDescent="0.3">
      <c r="C23" s="175" t="s">
        <v>128</v>
      </c>
      <c r="D23" s="175"/>
      <c r="E23" s="175"/>
      <c r="F23" s="175"/>
      <c r="G23" s="175"/>
      <c r="H23" s="175"/>
      <c r="I23" s="175"/>
      <c r="J23" s="175"/>
      <c r="K23" s="175"/>
    </row>
    <row r="24" spans="2:11" ht="18" x14ac:dyDescent="0.3">
      <c r="C24" s="175" t="s">
        <v>129</v>
      </c>
      <c r="D24" s="175"/>
      <c r="E24" s="175"/>
      <c r="F24" s="175"/>
      <c r="G24" s="175"/>
      <c r="H24" s="175"/>
      <c r="I24" s="175"/>
      <c r="J24" s="175"/>
      <c r="K24" s="175"/>
    </row>
    <row r="25" spans="2:11" ht="30.75" customHeight="1" x14ac:dyDescent="0.3">
      <c r="C25" s="194" t="s">
        <v>145</v>
      </c>
      <c r="D25" s="194"/>
      <c r="E25" s="194"/>
      <c r="F25" s="194"/>
      <c r="G25" s="194"/>
      <c r="H25" s="194"/>
      <c r="I25" s="194"/>
      <c r="J25" s="194"/>
      <c r="K25" s="194"/>
    </row>
    <row r="26" spans="2:11" ht="18" x14ac:dyDescent="0.3">
      <c r="C26" s="189" t="s">
        <v>146</v>
      </c>
      <c r="D26" s="189"/>
      <c r="E26" s="189"/>
      <c r="F26" s="189"/>
      <c r="G26" s="189"/>
      <c r="H26" s="189"/>
      <c r="I26" s="189"/>
      <c r="J26" s="189"/>
      <c r="K26" s="189"/>
    </row>
    <row r="27" spans="2:11" ht="18" x14ac:dyDescent="0.3">
      <c r="C27" s="189" t="s">
        <v>152</v>
      </c>
      <c r="D27" s="189"/>
      <c r="E27" s="189"/>
      <c r="F27" s="189"/>
      <c r="G27" s="189"/>
      <c r="H27" s="189"/>
      <c r="I27" s="189"/>
      <c r="J27" s="189"/>
      <c r="K27" s="189"/>
    </row>
    <row r="28" spans="2:11" ht="18" x14ac:dyDescent="0.3">
      <c r="C28" s="175" t="s">
        <v>130</v>
      </c>
    </row>
    <row r="31" spans="2:11" ht="16.5" x14ac:dyDescent="0.3">
      <c r="D31" s="92" t="s">
        <v>70</v>
      </c>
      <c r="G31" s="93" t="s">
        <v>71</v>
      </c>
      <c r="H31" s="93"/>
      <c r="I31" s="93"/>
    </row>
    <row r="32" spans="2:11" ht="16.5" x14ac:dyDescent="0.3">
      <c r="D32" s="94"/>
      <c r="E32" s="95"/>
      <c r="G32" s="94"/>
      <c r="H32" s="94"/>
      <c r="I32" s="94"/>
      <c r="J32" s="132"/>
    </row>
    <row r="33" spans="4:10" ht="16.5" x14ac:dyDescent="0.3">
      <c r="D33" s="96"/>
      <c r="E33" s="97"/>
      <c r="G33" s="96"/>
      <c r="H33" s="96"/>
      <c r="I33" s="96"/>
      <c r="J33" s="132"/>
    </row>
    <row r="34" spans="4:10" x14ac:dyDescent="0.3">
      <c r="I34" s="132"/>
      <c r="J34" s="132"/>
    </row>
  </sheetData>
  <mergeCells count="11">
    <mergeCell ref="C25:K25"/>
    <mergeCell ref="B7:K7"/>
    <mergeCell ref="B9:B10"/>
    <mergeCell ref="C9:C10"/>
    <mergeCell ref="E9:E10"/>
    <mergeCell ref="F9:F10"/>
    <mergeCell ref="J9:K9"/>
    <mergeCell ref="D9:D10"/>
    <mergeCell ref="G9:G10"/>
    <mergeCell ref="I9:I10"/>
    <mergeCell ref="H9:H10"/>
  </mergeCells>
  <pageMargins left="0.31496062992125984" right="0.31496062992125984" top="0.74803149606299213" bottom="0.35433070866141736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2:J57"/>
  <sheetViews>
    <sheetView tabSelected="1" view="pageBreakPreview" topLeftCell="A2" zoomScaleNormal="100" zoomScaleSheetLayoutView="100" workbookViewId="0">
      <pane xSplit="1" ySplit="9" topLeftCell="B50" activePane="bottomRight" state="frozen"/>
      <selection activeCell="A2" sqref="A2"/>
      <selection pane="topRight" activeCell="B2" sqref="B2"/>
      <selection pane="bottomLeft" activeCell="A9" sqref="A9"/>
      <selection pane="bottomRight" activeCell="J30" sqref="J30"/>
    </sheetView>
  </sheetViews>
  <sheetFormatPr defaultRowHeight="15.75" x14ac:dyDescent="0.3"/>
  <cols>
    <col min="1" max="1" width="2.85546875" style="1" customWidth="1"/>
    <col min="2" max="2" width="6" style="1" customWidth="1"/>
    <col min="3" max="3" width="28.42578125" style="1" customWidth="1"/>
    <col min="4" max="4" width="16" style="1" customWidth="1"/>
    <col min="5" max="5" width="15.5703125" style="1" customWidth="1"/>
    <col min="6" max="7" width="14.28515625" style="1" customWidth="1"/>
    <col min="8" max="8" width="13.85546875" style="1" customWidth="1"/>
    <col min="9" max="9" width="15.140625" style="1" customWidth="1"/>
    <col min="10" max="10" width="18.5703125" style="1" customWidth="1"/>
    <col min="11" max="16384" width="9.140625" style="1"/>
  </cols>
  <sheetData>
    <row r="2" spans="2:10" x14ac:dyDescent="0.3">
      <c r="J2" s="4" t="s">
        <v>2</v>
      </c>
    </row>
    <row r="3" spans="2:10" ht="23.25" customHeight="1" x14ac:dyDescent="0.3">
      <c r="J3" s="4" t="s">
        <v>3</v>
      </c>
    </row>
    <row r="5" spans="2:10" ht="16.5" x14ac:dyDescent="0.3">
      <c r="B5" s="195" t="s">
        <v>133</v>
      </c>
      <c r="C5" s="195"/>
      <c r="D5" s="195"/>
      <c r="E5" s="195"/>
      <c r="F5" s="195"/>
      <c r="G5" s="195"/>
      <c r="H5" s="195"/>
      <c r="I5" s="195"/>
      <c r="J5" s="195"/>
    </row>
    <row r="7" spans="2:10" ht="16.5" x14ac:dyDescent="0.3">
      <c r="C7" s="64"/>
      <c r="D7" s="64"/>
      <c r="E7" s="64"/>
      <c r="F7" s="64"/>
      <c r="G7" s="64"/>
      <c r="H7" s="64"/>
      <c r="I7" s="64"/>
      <c r="J7" s="66" t="s">
        <v>48</v>
      </c>
    </row>
    <row r="8" spans="2:10" ht="5.25" customHeight="1" thickBot="1" x14ac:dyDescent="0.35"/>
    <row r="9" spans="2:10" s="5" customFormat="1" ht="79.5" thickBot="1" x14ac:dyDescent="0.3">
      <c r="B9" s="28" t="s">
        <v>4</v>
      </c>
      <c r="C9" s="29" t="s">
        <v>5</v>
      </c>
      <c r="D9" s="29" t="s">
        <v>28</v>
      </c>
      <c r="E9" s="29" t="s">
        <v>6</v>
      </c>
      <c r="F9" s="29" t="s">
        <v>7</v>
      </c>
      <c r="G9" s="29" t="s">
        <v>72</v>
      </c>
      <c r="H9" s="29" t="s">
        <v>73</v>
      </c>
      <c r="I9" s="29" t="s">
        <v>134</v>
      </c>
      <c r="J9" s="31" t="s">
        <v>74</v>
      </c>
    </row>
    <row r="10" spans="2:10" s="9" customFormat="1" ht="16.5" thickBot="1" x14ac:dyDescent="0.35">
      <c r="B10" s="36">
        <v>1</v>
      </c>
      <c r="C10" s="37">
        <v>2</v>
      </c>
      <c r="D10" s="37">
        <v>3</v>
      </c>
      <c r="E10" s="37">
        <v>4</v>
      </c>
      <c r="F10" s="37">
        <v>5</v>
      </c>
      <c r="G10" s="37" t="s">
        <v>18</v>
      </c>
      <c r="H10" s="37" t="s">
        <v>19</v>
      </c>
      <c r="I10" s="37" t="s">
        <v>20</v>
      </c>
      <c r="J10" s="38" t="s">
        <v>47</v>
      </c>
    </row>
    <row r="11" spans="2:10" ht="27" customHeight="1" x14ac:dyDescent="0.3">
      <c r="B11" s="240" t="s">
        <v>121</v>
      </c>
      <c r="C11" s="241"/>
      <c r="D11" s="241"/>
      <c r="E11" s="241"/>
      <c r="F11" s="241"/>
      <c r="G11" s="241"/>
      <c r="H11" s="241"/>
      <c r="I11" s="241"/>
      <c r="J11" s="39"/>
    </row>
    <row r="12" spans="2:10" ht="23.25" customHeight="1" x14ac:dyDescent="0.3">
      <c r="B12" s="208" t="s">
        <v>109</v>
      </c>
      <c r="C12" s="209"/>
      <c r="D12" s="209"/>
      <c r="E12" s="209"/>
      <c r="F12" s="209"/>
      <c r="G12" s="209"/>
      <c r="H12" s="209"/>
      <c r="I12" s="209"/>
      <c r="J12" s="210"/>
    </row>
    <row r="13" spans="2:10" x14ac:dyDescent="0.3">
      <c r="B13" s="32">
        <v>1</v>
      </c>
      <c r="C13" s="33" t="s">
        <v>58</v>
      </c>
      <c r="D13" s="130">
        <f>Прил4_2!E22</f>
        <v>0</v>
      </c>
      <c r="E13" s="33"/>
      <c r="F13" s="33"/>
      <c r="G13" s="33">
        <f>E13*F13</f>
        <v>0</v>
      </c>
      <c r="H13" s="33">
        <f>G13*8</f>
        <v>0</v>
      </c>
      <c r="I13" s="130">
        <f>D13*G13</f>
        <v>0</v>
      </c>
      <c r="J13" s="155" t="s">
        <v>46</v>
      </c>
    </row>
    <row r="14" spans="2:10" x14ac:dyDescent="0.3">
      <c r="B14" s="12">
        <v>2</v>
      </c>
      <c r="C14" s="13" t="s">
        <v>59</v>
      </c>
      <c r="D14" s="19">
        <f>Прил4_2!F22</f>
        <v>0</v>
      </c>
      <c r="E14" s="13"/>
      <c r="F14" s="13"/>
      <c r="G14" s="13">
        <f t="shared" ref="G14:G17" si="0">E14*F14</f>
        <v>0</v>
      </c>
      <c r="H14" s="13">
        <f t="shared" ref="H14:H17" si="1">G14*8</f>
        <v>0</v>
      </c>
      <c r="I14" s="19">
        <f t="shared" ref="I14:I17" si="2">D14*G14</f>
        <v>0</v>
      </c>
      <c r="J14" s="156" t="s">
        <v>46</v>
      </c>
    </row>
    <row r="15" spans="2:10" x14ac:dyDescent="0.3">
      <c r="B15" s="12" t="s">
        <v>24</v>
      </c>
      <c r="C15" s="13" t="s">
        <v>24</v>
      </c>
      <c r="D15" s="13"/>
      <c r="E15" s="13"/>
      <c r="F15" s="13"/>
      <c r="G15" s="13">
        <f t="shared" si="0"/>
        <v>0</v>
      </c>
      <c r="H15" s="13">
        <f t="shared" si="1"/>
        <v>0</v>
      </c>
      <c r="I15" s="19">
        <f t="shared" si="2"/>
        <v>0</v>
      </c>
      <c r="J15" s="156" t="s">
        <v>46</v>
      </c>
    </row>
    <row r="16" spans="2:10" x14ac:dyDescent="0.3">
      <c r="B16" s="12" t="s">
        <v>24</v>
      </c>
      <c r="C16" s="13" t="s">
        <v>24</v>
      </c>
      <c r="D16" s="13"/>
      <c r="E16" s="13"/>
      <c r="F16" s="13"/>
      <c r="G16" s="13">
        <f t="shared" si="0"/>
        <v>0</v>
      </c>
      <c r="H16" s="13">
        <f t="shared" si="1"/>
        <v>0</v>
      </c>
      <c r="I16" s="19">
        <f t="shared" si="2"/>
        <v>0</v>
      </c>
      <c r="J16" s="156" t="s">
        <v>46</v>
      </c>
    </row>
    <row r="17" spans="2:10" x14ac:dyDescent="0.3">
      <c r="B17" s="190" t="s">
        <v>25</v>
      </c>
      <c r="C17" s="35" t="s">
        <v>8</v>
      </c>
      <c r="D17" s="131">
        <f>Прил4_2!G22</f>
        <v>0</v>
      </c>
      <c r="E17" s="35"/>
      <c r="F17" s="35"/>
      <c r="G17" s="35">
        <f t="shared" si="0"/>
        <v>0</v>
      </c>
      <c r="H17" s="35">
        <f t="shared" si="1"/>
        <v>0</v>
      </c>
      <c r="I17" s="131">
        <f t="shared" si="2"/>
        <v>0</v>
      </c>
      <c r="J17" s="157" t="s">
        <v>46</v>
      </c>
    </row>
    <row r="18" spans="2:10" x14ac:dyDescent="0.3">
      <c r="B18" s="59"/>
      <c r="C18" s="60"/>
      <c r="D18" s="214" t="s">
        <v>120</v>
      </c>
      <c r="E18" s="215"/>
      <c r="F18" s="216"/>
      <c r="G18" s="33">
        <f>SUM(G13:G17)</f>
        <v>0</v>
      </c>
      <c r="H18" s="33">
        <f>SUM(H13:H17)</f>
        <v>0</v>
      </c>
      <c r="I18" s="130">
        <f>SUM(I13:I17)</f>
        <v>0</v>
      </c>
      <c r="J18" s="103" t="s">
        <v>46</v>
      </c>
    </row>
    <row r="19" spans="2:10" x14ac:dyDescent="0.3">
      <c r="B19" s="61"/>
      <c r="C19" s="62"/>
      <c r="D19" s="217" t="s">
        <v>27</v>
      </c>
      <c r="E19" s="218"/>
      <c r="F19" s="219"/>
      <c r="G19" s="101" t="s">
        <v>46</v>
      </c>
      <c r="H19" s="101" t="s">
        <v>46</v>
      </c>
      <c r="I19" s="19">
        <f>Прил4_3!J12</f>
        <v>0</v>
      </c>
      <c r="J19" s="99" t="s">
        <v>46</v>
      </c>
    </row>
    <row r="20" spans="2:10" ht="18" x14ac:dyDescent="0.3">
      <c r="B20" s="61"/>
      <c r="C20" s="63"/>
      <c r="D20" s="188"/>
      <c r="E20" s="188"/>
      <c r="F20" s="191" t="s">
        <v>135</v>
      </c>
      <c r="G20" s="101" t="s">
        <v>46</v>
      </c>
      <c r="H20" s="101" t="s">
        <v>46</v>
      </c>
      <c r="I20" s="19">
        <f>I18+I19</f>
        <v>0</v>
      </c>
      <c r="J20" s="158" t="s">
        <v>46</v>
      </c>
    </row>
    <row r="21" spans="2:10" ht="18" x14ac:dyDescent="0.3">
      <c r="B21" s="47"/>
      <c r="C21" s="177"/>
      <c r="D21" s="221" t="s">
        <v>118</v>
      </c>
      <c r="E21" s="221"/>
      <c r="F21" s="222"/>
      <c r="G21" s="159" t="s">
        <v>46</v>
      </c>
      <c r="H21" s="159" t="s">
        <v>46</v>
      </c>
      <c r="I21" s="192">
        <v>0</v>
      </c>
      <c r="J21" s="178" t="s">
        <v>46</v>
      </c>
    </row>
    <row r="22" spans="2:10" x14ac:dyDescent="0.3">
      <c r="B22" s="211" t="s">
        <v>110</v>
      </c>
      <c r="C22" s="212"/>
      <c r="D22" s="212"/>
      <c r="E22" s="212"/>
      <c r="F22" s="212"/>
      <c r="G22" s="212"/>
      <c r="H22" s="212"/>
      <c r="I22" s="212"/>
      <c r="J22" s="213"/>
    </row>
    <row r="23" spans="2:10" x14ac:dyDescent="0.3">
      <c r="B23" s="32">
        <v>1</v>
      </c>
      <c r="C23" s="33" t="s">
        <v>58</v>
      </c>
      <c r="D23" s="33"/>
      <c r="E23" s="33"/>
      <c r="F23" s="33"/>
      <c r="G23" s="33">
        <f>E23*F23</f>
        <v>0</v>
      </c>
      <c r="H23" s="33">
        <f>G23*8</f>
        <v>0</v>
      </c>
      <c r="I23" s="130">
        <f>D23*G23</f>
        <v>0</v>
      </c>
      <c r="J23" s="144"/>
    </row>
    <row r="24" spans="2:10" x14ac:dyDescent="0.3">
      <c r="B24" s="12">
        <v>2</v>
      </c>
      <c r="C24" s="13" t="s">
        <v>59</v>
      </c>
      <c r="D24" s="13"/>
      <c r="E24" s="13"/>
      <c r="F24" s="13"/>
      <c r="G24" s="13">
        <f t="shared" ref="G24:G27" si="3">E24*F24</f>
        <v>0</v>
      </c>
      <c r="H24" s="13">
        <f t="shared" ref="H24:H27" si="4">G24*8</f>
        <v>0</v>
      </c>
      <c r="I24" s="19">
        <f t="shared" ref="I24:I27" si="5">D24*G24</f>
        <v>0</v>
      </c>
      <c r="J24" s="145"/>
    </row>
    <row r="25" spans="2:10" x14ac:dyDescent="0.3">
      <c r="B25" s="12" t="s">
        <v>24</v>
      </c>
      <c r="C25" s="13" t="s">
        <v>24</v>
      </c>
      <c r="D25" s="13"/>
      <c r="E25" s="13"/>
      <c r="F25" s="13"/>
      <c r="G25" s="13">
        <f t="shared" si="3"/>
        <v>0</v>
      </c>
      <c r="H25" s="13">
        <f t="shared" si="4"/>
        <v>0</v>
      </c>
      <c r="I25" s="19">
        <f t="shared" si="5"/>
        <v>0</v>
      </c>
      <c r="J25" s="145"/>
    </row>
    <row r="26" spans="2:10" x14ac:dyDescent="0.3">
      <c r="B26" s="12" t="s">
        <v>24</v>
      </c>
      <c r="C26" s="13" t="s">
        <v>24</v>
      </c>
      <c r="D26" s="13"/>
      <c r="E26" s="13"/>
      <c r="F26" s="13"/>
      <c r="G26" s="13">
        <f t="shared" si="3"/>
        <v>0</v>
      </c>
      <c r="H26" s="13">
        <f t="shared" si="4"/>
        <v>0</v>
      </c>
      <c r="I26" s="19">
        <f t="shared" si="5"/>
        <v>0</v>
      </c>
      <c r="J26" s="145"/>
    </row>
    <row r="27" spans="2:10" x14ac:dyDescent="0.3">
      <c r="B27" s="190" t="s">
        <v>25</v>
      </c>
      <c r="C27" s="35" t="s">
        <v>8</v>
      </c>
      <c r="D27" s="35"/>
      <c r="E27" s="35"/>
      <c r="F27" s="35"/>
      <c r="G27" s="35">
        <f t="shared" si="3"/>
        <v>0</v>
      </c>
      <c r="H27" s="35">
        <f t="shared" si="4"/>
        <v>0</v>
      </c>
      <c r="I27" s="131">
        <f t="shared" si="5"/>
        <v>0</v>
      </c>
      <c r="J27" s="146"/>
    </row>
    <row r="28" spans="2:10" x14ac:dyDescent="0.3">
      <c r="B28" s="59"/>
      <c r="C28" s="60"/>
      <c r="D28" s="214" t="s">
        <v>136</v>
      </c>
      <c r="E28" s="215"/>
      <c r="F28" s="216"/>
      <c r="G28" s="33">
        <f>SUM(G23:G27)</f>
        <v>0</v>
      </c>
      <c r="H28" s="33">
        <f>SUM(H23:H27)</f>
        <v>0</v>
      </c>
      <c r="I28" s="130">
        <f>SUM(I23:I27)</f>
        <v>0</v>
      </c>
      <c r="J28" s="103" t="s">
        <v>46</v>
      </c>
    </row>
    <row r="29" spans="2:10" x14ac:dyDescent="0.3">
      <c r="B29" s="61"/>
      <c r="C29" s="62"/>
      <c r="D29" s="217" t="s">
        <v>27</v>
      </c>
      <c r="E29" s="218"/>
      <c r="F29" s="219"/>
      <c r="G29" s="101" t="s">
        <v>46</v>
      </c>
      <c r="H29" s="101" t="s">
        <v>46</v>
      </c>
      <c r="I29" s="19">
        <f>Прил4_3!J32</f>
        <v>0</v>
      </c>
      <c r="J29" s="99" t="s">
        <v>46</v>
      </c>
    </row>
    <row r="30" spans="2:10" ht="18" x14ac:dyDescent="0.3">
      <c r="B30" s="61"/>
      <c r="C30" s="63"/>
      <c r="D30" s="217" t="s">
        <v>147</v>
      </c>
      <c r="E30" s="218"/>
      <c r="F30" s="219"/>
      <c r="G30" s="101" t="s">
        <v>46</v>
      </c>
      <c r="H30" s="101" t="s">
        <v>46</v>
      </c>
      <c r="I30" s="19">
        <f>I28+I29</f>
        <v>0</v>
      </c>
      <c r="J30" s="145">
        <v>0</v>
      </c>
    </row>
    <row r="31" spans="2:10" ht="18" x14ac:dyDescent="0.3">
      <c r="B31" s="47"/>
      <c r="C31" s="177"/>
      <c r="D31" s="220" t="s">
        <v>118</v>
      </c>
      <c r="E31" s="221"/>
      <c r="F31" s="222"/>
      <c r="G31" s="159" t="s">
        <v>46</v>
      </c>
      <c r="H31" s="159" t="s">
        <v>46</v>
      </c>
      <c r="I31" s="192">
        <v>0</v>
      </c>
      <c r="J31" s="178" t="s">
        <v>46</v>
      </c>
    </row>
    <row r="32" spans="2:10" x14ac:dyDescent="0.3">
      <c r="B32" s="61"/>
      <c r="C32" s="63"/>
      <c r="D32" s="217" t="s">
        <v>137</v>
      </c>
      <c r="E32" s="218"/>
      <c r="F32" s="219"/>
      <c r="G32" s="33">
        <f>G18+G28</f>
        <v>0</v>
      </c>
      <c r="H32" s="33">
        <f>H18+H28</f>
        <v>0</v>
      </c>
      <c r="I32" s="130">
        <f>I18+I28</f>
        <v>0</v>
      </c>
      <c r="J32" s="103" t="s">
        <v>46</v>
      </c>
    </row>
    <row r="33" spans="2:10" x14ac:dyDescent="0.3">
      <c r="B33" s="61"/>
      <c r="C33" s="62"/>
      <c r="D33" s="217" t="s">
        <v>27</v>
      </c>
      <c r="E33" s="218"/>
      <c r="F33" s="219"/>
      <c r="G33" s="101" t="s">
        <v>46</v>
      </c>
      <c r="H33" s="101" t="s">
        <v>46</v>
      </c>
      <c r="I33" s="19">
        <f>I19+I29</f>
        <v>0</v>
      </c>
      <c r="J33" s="99" t="s">
        <v>46</v>
      </c>
    </row>
    <row r="34" spans="2:10" x14ac:dyDescent="0.3">
      <c r="B34" s="61"/>
      <c r="C34" s="63"/>
      <c r="D34" s="223" t="s">
        <v>138</v>
      </c>
      <c r="E34" s="224"/>
      <c r="F34" s="225"/>
      <c r="G34" s="101" t="s">
        <v>46</v>
      </c>
      <c r="H34" s="101" t="s">
        <v>46</v>
      </c>
      <c r="I34" s="180">
        <f>I20+I30</f>
        <v>0</v>
      </c>
      <c r="J34" s="158" t="s">
        <v>46</v>
      </c>
    </row>
    <row r="35" spans="2:10" ht="16.5" thickBot="1" x14ac:dyDescent="0.35">
      <c r="B35" s="16"/>
      <c r="C35" s="179"/>
      <c r="D35" s="226" t="s">
        <v>117</v>
      </c>
      <c r="E35" s="227"/>
      <c r="F35" s="228"/>
      <c r="G35" s="102" t="s">
        <v>46</v>
      </c>
      <c r="H35" s="102" t="s">
        <v>46</v>
      </c>
      <c r="I35" s="181">
        <f>I21+I31</f>
        <v>0</v>
      </c>
      <c r="J35" s="100" t="s">
        <v>46</v>
      </c>
    </row>
    <row r="36" spans="2:10" ht="24.75" customHeight="1" x14ac:dyDescent="0.3">
      <c r="B36" s="240" t="s">
        <v>122</v>
      </c>
      <c r="C36" s="241"/>
      <c r="D36" s="241"/>
      <c r="E36" s="241"/>
      <c r="F36" s="241"/>
      <c r="G36" s="241"/>
      <c r="H36" s="241"/>
      <c r="I36" s="241"/>
      <c r="J36" s="39"/>
    </row>
    <row r="37" spans="2:10" x14ac:dyDescent="0.3">
      <c r="B37" s="32">
        <v>1</v>
      </c>
      <c r="C37" s="33" t="s">
        <v>21</v>
      </c>
      <c r="D37" s="33"/>
      <c r="E37" s="33"/>
      <c r="F37" s="33"/>
      <c r="G37" s="33">
        <f t="shared" ref="G37:G41" si="6">E37*F37</f>
        <v>0</v>
      </c>
      <c r="H37" s="33">
        <f t="shared" ref="H37:H41" si="7">G37*8</f>
        <v>0</v>
      </c>
      <c r="I37" s="130">
        <f t="shared" ref="I37:I41" si="8">D37*G37</f>
        <v>0</v>
      </c>
      <c r="J37" s="148"/>
    </row>
    <row r="38" spans="2:10" x14ac:dyDescent="0.3">
      <c r="B38" s="12" t="s">
        <v>24</v>
      </c>
      <c r="C38" s="13" t="s">
        <v>24</v>
      </c>
      <c r="D38" s="13"/>
      <c r="E38" s="13"/>
      <c r="F38" s="13"/>
      <c r="G38" s="13">
        <f t="shared" si="6"/>
        <v>0</v>
      </c>
      <c r="H38" s="13">
        <f t="shared" si="7"/>
        <v>0</v>
      </c>
      <c r="I38" s="19">
        <f t="shared" si="8"/>
        <v>0</v>
      </c>
      <c r="J38" s="147"/>
    </row>
    <row r="39" spans="2:10" x14ac:dyDescent="0.3">
      <c r="B39" s="12" t="s">
        <v>24</v>
      </c>
      <c r="C39" s="13" t="s">
        <v>24</v>
      </c>
      <c r="D39" s="13"/>
      <c r="E39" s="13"/>
      <c r="F39" s="13"/>
      <c r="G39" s="13">
        <f t="shared" si="6"/>
        <v>0</v>
      </c>
      <c r="H39" s="13">
        <f t="shared" si="7"/>
        <v>0</v>
      </c>
      <c r="I39" s="19">
        <f t="shared" si="8"/>
        <v>0</v>
      </c>
      <c r="J39" s="147"/>
    </row>
    <row r="40" spans="2:10" x14ac:dyDescent="0.3">
      <c r="B40" s="12" t="s">
        <v>24</v>
      </c>
      <c r="C40" s="13" t="s">
        <v>24</v>
      </c>
      <c r="D40" s="13"/>
      <c r="E40" s="13"/>
      <c r="F40" s="13"/>
      <c r="G40" s="13">
        <f t="shared" si="6"/>
        <v>0</v>
      </c>
      <c r="H40" s="13">
        <f t="shared" si="7"/>
        <v>0</v>
      </c>
      <c r="I40" s="19">
        <f t="shared" si="8"/>
        <v>0</v>
      </c>
      <c r="J40" s="147"/>
    </row>
    <row r="41" spans="2:10" x14ac:dyDescent="0.3">
      <c r="B41" s="34" t="s">
        <v>25</v>
      </c>
      <c r="C41" s="35" t="s">
        <v>26</v>
      </c>
      <c r="D41" s="35"/>
      <c r="E41" s="35"/>
      <c r="F41" s="35"/>
      <c r="G41" s="35">
        <f t="shared" si="6"/>
        <v>0</v>
      </c>
      <c r="H41" s="35">
        <f t="shared" si="7"/>
        <v>0</v>
      </c>
      <c r="I41" s="131">
        <f t="shared" si="8"/>
        <v>0</v>
      </c>
      <c r="J41" s="149"/>
    </row>
    <row r="42" spans="2:10" x14ac:dyDescent="0.3">
      <c r="B42" s="59"/>
      <c r="C42" s="60"/>
      <c r="D42" s="217" t="s">
        <v>139</v>
      </c>
      <c r="E42" s="218"/>
      <c r="F42" s="219"/>
      <c r="G42" s="33">
        <f>SUM(G37:G41)</f>
        <v>0</v>
      </c>
      <c r="H42" s="33">
        <f t="shared" ref="H42:I42" si="9">SUM(H37:H41)</f>
        <v>0</v>
      </c>
      <c r="I42" s="130">
        <f t="shared" si="9"/>
        <v>0</v>
      </c>
      <c r="J42" s="103" t="s">
        <v>46</v>
      </c>
    </row>
    <row r="43" spans="2:10" x14ac:dyDescent="0.3">
      <c r="B43" s="61"/>
      <c r="C43" s="62"/>
      <c r="D43" s="233" t="s">
        <v>29</v>
      </c>
      <c r="E43" s="230"/>
      <c r="F43" s="231"/>
      <c r="G43" s="101" t="s">
        <v>46</v>
      </c>
      <c r="H43" s="101" t="s">
        <v>46</v>
      </c>
      <c r="I43" s="19">
        <f>Прил4_3!J27</f>
        <v>0</v>
      </c>
      <c r="J43" s="99" t="s">
        <v>46</v>
      </c>
    </row>
    <row r="44" spans="2:10" x14ac:dyDescent="0.3">
      <c r="B44" s="61"/>
      <c r="C44" s="63"/>
      <c r="D44" s="234" t="s">
        <v>140</v>
      </c>
      <c r="E44" s="235"/>
      <c r="F44" s="236"/>
      <c r="G44" s="101" t="s">
        <v>46</v>
      </c>
      <c r="H44" s="101" t="s">
        <v>46</v>
      </c>
      <c r="I44" s="180">
        <f>I42+I43</f>
        <v>0</v>
      </c>
      <c r="J44" s="158" t="s">
        <v>46</v>
      </c>
    </row>
    <row r="45" spans="2:10" ht="16.5" thickBot="1" x14ac:dyDescent="0.35">
      <c r="B45" s="16"/>
      <c r="C45" s="179"/>
      <c r="D45" s="237" t="s">
        <v>119</v>
      </c>
      <c r="E45" s="238"/>
      <c r="F45" s="239"/>
      <c r="G45" s="102" t="s">
        <v>46</v>
      </c>
      <c r="H45" s="102" t="s">
        <v>46</v>
      </c>
      <c r="I45" s="181">
        <f>I31+I41</f>
        <v>0</v>
      </c>
      <c r="J45" s="100" t="s">
        <v>46</v>
      </c>
    </row>
    <row r="46" spans="2:10" x14ac:dyDescent="0.3">
      <c r="B46" s="56"/>
      <c r="C46" s="57"/>
      <c r="D46" s="206" t="s">
        <v>141</v>
      </c>
      <c r="E46" s="206"/>
      <c r="F46" s="207"/>
      <c r="G46" s="11"/>
      <c r="H46" s="11"/>
      <c r="I46" s="18">
        <f>SUM(I18,I42)</f>
        <v>0</v>
      </c>
      <c r="J46" s="98" t="s">
        <v>46</v>
      </c>
    </row>
    <row r="47" spans="2:10" x14ac:dyDescent="0.3">
      <c r="B47" s="54"/>
      <c r="C47" s="55"/>
      <c r="D47" s="230" t="s">
        <v>142</v>
      </c>
      <c r="E47" s="230"/>
      <c r="F47" s="231"/>
      <c r="G47" s="101" t="s">
        <v>46</v>
      </c>
      <c r="H47" s="101" t="s">
        <v>46</v>
      </c>
      <c r="I47" s="19">
        <f>SUM(I19,I43)</f>
        <v>0</v>
      </c>
      <c r="J47" s="99" t="s">
        <v>46</v>
      </c>
    </row>
    <row r="48" spans="2:10" x14ac:dyDescent="0.3">
      <c r="B48" s="186"/>
      <c r="C48" s="172"/>
      <c r="D48" s="172"/>
      <c r="E48" s="172"/>
      <c r="F48" s="174" t="s">
        <v>143</v>
      </c>
      <c r="G48" s="101" t="s">
        <v>46</v>
      </c>
      <c r="H48" s="101" t="s">
        <v>46</v>
      </c>
      <c r="I48" s="180">
        <f>I46+I47</f>
        <v>0</v>
      </c>
      <c r="J48" s="99" t="s">
        <v>46</v>
      </c>
    </row>
    <row r="49" spans="2:10" ht="16.5" thickBot="1" x14ac:dyDescent="0.35">
      <c r="B49" s="187"/>
      <c r="C49" s="173"/>
      <c r="D49" s="173"/>
      <c r="E49" s="173"/>
      <c r="F49" s="171" t="s">
        <v>117</v>
      </c>
      <c r="G49" s="102" t="s">
        <v>46</v>
      </c>
      <c r="H49" s="102" t="s">
        <v>46</v>
      </c>
      <c r="I49" s="181">
        <f>I35+I45</f>
        <v>0</v>
      </c>
      <c r="J49" s="100" t="s">
        <v>46</v>
      </c>
    </row>
    <row r="50" spans="2:10" x14ac:dyDescent="0.3">
      <c r="B50" s="182"/>
      <c r="C50" s="183"/>
      <c r="D50" s="232"/>
      <c r="E50" s="232"/>
      <c r="F50" s="232"/>
      <c r="G50" s="184"/>
      <c r="H50" s="184"/>
      <c r="I50" s="185"/>
      <c r="J50" s="184"/>
    </row>
    <row r="51" spans="2:10" x14ac:dyDescent="0.3">
      <c r="C51" s="229" t="s">
        <v>116</v>
      </c>
      <c r="D51" s="229"/>
      <c r="E51" s="229"/>
      <c r="F51" s="229"/>
      <c r="G51" s="229"/>
      <c r="H51" s="229"/>
      <c r="I51" s="229"/>
      <c r="J51" s="229"/>
    </row>
    <row r="52" spans="2:10" ht="42" customHeight="1" x14ac:dyDescent="0.3">
      <c r="C52" s="205" t="s">
        <v>144</v>
      </c>
      <c r="D52" s="205"/>
      <c r="E52" s="205"/>
      <c r="F52" s="205"/>
      <c r="G52" s="205"/>
      <c r="H52" s="205"/>
      <c r="I52" s="205"/>
      <c r="J52" s="205"/>
    </row>
    <row r="55" spans="2:10" ht="16.5" x14ac:dyDescent="0.3">
      <c r="C55" s="92" t="s">
        <v>70</v>
      </c>
      <c r="D55" s="92"/>
      <c r="G55" s="93" t="s">
        <v>71</v>
      </c>
    </row>
    <row r="56" spans="2:10" ht="16.5" x14ac:dyDescent="0.3">
      <c r="C56" s="94"/>
      <c r="D56" s="92"/>
      <c r="G56" s="94"/>
      <c r="H56" s="95"/>
      <c r="I56" s="95"/>
    </row>
    <row r="57" spans="2:10" ht="16.5" x14ac:dyDescent="0.3">
      <c r="C57" s="96"/>
      <c r="D57" s="92"/>
      <c r="G57" s="96"/>
      <c r="H57" s="97"/>
      <c r="I57" s="97"/>
    </row>
  </sheetData>
  <mergeCells count="25">
    <mergeCell ref="B5:J5"/>
    <mergeCell ref="D43:F43"/>
    <mergeCell ref="D44:F44"/>
    <mergeCell ref="D45:F45"/>
    <mergeCell ref="B11:I11"/>
    <mergeCell ref="B36:I36"/>
    <mergeCell ref="D18:F18"/>
    <mergeCell ref="D19:F19"/>
    <mergeCell ref="D21:F21"/>
    <mergeCell ref="C52:J52"/>
    <mergeCell ref="D46:F46"/>
    <mergeCell ref="B12:J12"/>
    <mergeCell ref="B22:J22"/>
    <mergeCell ref="D28:F28"/>
    <mergeCell ref="D29:F29"/>
    <mergeCell ref="D30:F30"/>
    <mergeCell ref="D31:F31"/>
    <mergeCell ref="D32:F32"/>
    <mergeCell ref="D33:F33"/>
    <mergeCell ref="D34:F34"/>
    <mergeCell ref="D35:F35"/>
    <mergeCell ref="C51:J51"/>
    <mergeCell ref="D47:F47"/>
    <mergeCell ref="D50:F50"/>
    <mergeCell ref="D42:F42"/>
  </mergeCells>
  <pageMargins left="0.70866141732283472" right="0.31496062992125984" top="0.35433070866141736" bottom="0.35433070866141736" header="0.31496062992125984" footer="0.31496062992125984"/>
  <pageSetup paperSize="9" scale="63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28"/>
  <sheetViews>
    <sheetView view="pageBreakPreview" zoomScaleNormal="100" zoomScaleSheetLayoutView="100" workbookViewId="0">
      <pane ySplit="5" topLeftCell="A6" activePane="bottomLeft" state="frozen"/>
      <selection pane="bottomLeft" activeCell="I2" sqref="I2"/>
    </sheetView>
  </sheetViews>
  <sheetFormatPr defaultRowHeight="16.5" x14ac:dyDescent="0.3"/>
  <cols>
    <col min="1" max="1" width="2.28515625" style="65" customWidth="1"/>
    <col min="2" max="2" width="11.42578125" style="65" bestFit="1" customWidth="1"/>
    <col min="3" max="3" width="45.7109375" style="65" customWidth="1"/>
    <col min="4" max="4" width="27.42578125" style="65" customWidth="1"/>
    <col min="5" max="5" width="20.5703125" style="65" customWidth="1"/>
    <col min="6" max="6" width="14.85546875" style="65" customWidth="1"/>
    <col min="7" max="7" width="17" style="65" customWidth="1"/>
    <col min="8" max="8" width="14.85546875" style="65" customWidth="1"/>
    <col min="9" max="9" width="16.28515625" style="65" customWidth="1"/>
    <col min="10" max="16384" width="9.140625" style="65"/>
  </cols>
  <sheetData>
    <row r="1" spans="2:9" x14ac:dyDescent="0.3">
      <c r="I1" s="66"/>
    </row>
    <row r="2" spans="2:9" x14ac:dyDescent="0.3">
      <c r="I2" s="66" t="s">
        <v>68</v>
      </c>
    </row>
    <row r="3" spans="2:9" ht="17.25" thickBot="1" x14ac:dyDescent="0.35">
      <c r="I3" s="64"/>
    </row>
    <row r="4" spans="2:9" ht="27.75" customHeight="1" thickBot="1" x14ac:dyDescent="0.35">
      <c r="B4" s="104" t="s">
        <v>40</v>
      </c>
      <c r="C4" s="119" t="s">
        <v>50</v>
      </c>
      <c r="D4" s="85" t="s">
        <v>75</v>
      </c>
      <c r="E4" s="67" t="s">
        <v>58</v>
      </c>
      <c r="F4" s="67" t="s">
        <v>59</v>
      </c>
      <c r="G4" s="67" t="s">
        <v>8</v>
      </c>
      <c r="H4" s="67" t="s">
        <v>60</v>
      </c>
      <c r="I4" s="68" t="s">
        <v>61</v>
      </c>
    </row>
    <row r="5" spans="2:9" ht="17.25" thickBot="1" x14ac:dyDescent="0.35">
      <c r="B5" s="105">
        <v>1</v>
      </c>
      <c r="C5" s="120">
        <v>2</v>
      </c>
      <c r="D5" s="86">
        <v>3</v>
      </c>
      <c r="E5" s="69">
        <v>2</v>
      </c>
      <c r="F5" s="69">
        <v>3</v>
      </c>
      <c r="G5" s="69">
        <v>4</v>
      </c>
      <c r="H5" s="69">
        <v>5</v>
      </c>
      <c r="I5" s="70">
        <v>6</v>
      </c>
    </row>
    <row r="6" spans="2:9" x14ac:dyDescent="0.3">
      <c r="B6" s="106" t="s">
        <v>83</v>
      </c>
      <c r="C6" s="71" t="s">
        <v>51</v>
      </c>
      <c r="D6" s="121"/>
      <c r="E6" s="72"/>
      <c r="F6" s="72"/>
      <c r="G6" s="72"/>
      <c r="H6" s="72"/>
      <c r="I6" s="73"/>
    </row>
    <row r="7" spans="2:9" x14ac:dyDescent="0.3">
      <c r="B7" s="107" t="s">
        <v>84</v>
      </c>
      <c r="C7" s="87" t="s">
        <v>64</v>
      </c>
      <c r="D7" s="122"/>
      <c r="E7" s="50"/>
      <c r="F7" s="50"/>
      <c r="G7" s="50"/>
      <c r="H7" s="50"/>
      <c r="I7" s="74"/>
    </row>
    <row r="8" spans="2:9" x14ac:dyDescent="0.3">
      <c r="B8" s="107" t="s">
        <v>85</v>
      </c>
      <c r="C8" s="87" t="s">
        <v>52</v>
      </c>
      <c r="D8" s="122" t="s">
        <v>76</v>
      </c>
      <c r="E8" s="50">
        <f>SUM(E6:E7)</f>
        <v>0</v>
      </c>
      <c r="F8" s="50">
        <f t="shared" ref="F8:I8" si="0">SUM(F6:F7)</f>
        <v>0</v>
      </c>
      <c r="G8" s="50">
        <f t="shared" si="0"/>
        <v>0</v>
      </c>
      <c r="H8" s="50">
        <f t="shared" si="0"/>
        <v>0</v>
      </c>
      <c r="I8" s="74">
        <f t="shared" si="0"/>
        <v>0</v>
      </c>
    </row>
    <row r="9" spans="2:9" x14ac:dyDescent="0.3">
      <c r="B9" s="108" t="s">
        <v>41</v>
      </c>
      <c r="C9" s="75" t="s">
        <v>53</v>
      </c>
      <c r="D9" s="123" t="s">
        <v>77</v>
      </c>
      <c r="E9" s="76">
        <f>E8*12</f>
        <v>0</v>
      </c>
      <c r="F9" s="76">
        <f t="shared" ref="F9:I9" si="1">F8*12</f>
        <v>0</v>
      </c>
      <c r="G9" s="76">
        <f t="shared" si="1"/>
        <v>0</v>
      </c>
      <c r="H9" s="76">
        <f t="shared" si="1"/>
        <v>0</v>
      </c>
      <c r="I9" s="77">
        <f t="shared" si="1"/>
        <v>0</v>
      </c>
    </row>
    <row r="10" spans="2:9" s="111" customFormat="1" x14ac:dyDescent="0.3">
      <c r="B10" s="108" t="s">
        <v>42</v>
      </c>
      <c r="C10" s="117" t="s">
        <v>79</v>
      </c>
      <c r="D10" s="123" t="s">
        <v>78</v>
      </c>
      <c r="E10" s="76"/>
      <c r="F10" s="76"/>
      <c r="G10" s="76"/>
      <c r="H10" s="76"/>
      <c r="I10" s="77"/>
    </row>
    <row r="11" spans="2:9" ht="32.25" customHeight="1" x14ac:dyDescent="0.3">
      <c r="B11" s="107" t="s">
        <v>86</v>
      </c>
      <c r="C11" s="118" t="s">
        <v>80</v>
      </c>
      <c r="D11" s="124"/>
      <c r="E11" s="50"/>
      <c r="F11" s="50"/>
      <c r="G11" s="50"/>
      <c r="H11" s="50"/>
      <c r="I11" s="74"/>
    </row>
    <row r="12" spans="2:9" s="111" customFormat="1" x14ac:dyDescent="0.3">
      <c r="B12" s="108" t="s">
        <v>43</v>
      </c>
      <c r="C12" s="75" t="s">
        <v>65</v>
      </c>
      <c r="D12" s="123"/>
      <c r="E12" s="76"/>
      <c r="F12" s="76"/>
      <c r="G12" s="76"/>
      <c r="H12" s="76"/>
      <c r="I12" s="77"/>
    </row>
    <row r="13" spans="2:9" s="111" customFormat="1" x14ac:dyDescent="0.3">
      <c r="B13" s="108" t="s">
        <v>90</v>
      </c>
      <c r="C13" s="75" t="s">
        <v>54</v>
      </c>
      <c r="D13" s="123" t="s">
        <v>95</v>
      </c>
      <c r="E13" s="76">
        <f>SUM(E9:E10,E12)</f>
        <v>0</v>
      </c>
      <c r="F13" s="76">
        <f t="shared" ref="F13:I13" si="2">SUM(F9:F10,F12)</f>
        <v>0</v>
      </c>
      <c r="G13" s="76">
        <f t="shared" si="2"/>
        <v>0</v>
      </c>
      <c r="H13" s="76">
        <f t="shared" si="2"/>
        <v>0</v>
      </c>
      <c r="I13" s="77">
        <f t="shared" si="2"/>
        <v>0</v>
      </c>
    </row>
    <row r="14" spans="2:9" s="111" customFormat="1" ht="33" x14ac:dyDescent="0.3">
      <c r="B14" s="244" t="s">
        <v>87</v>
      </c>
      <c r="C14" s="242" t="s">
        <v>62</v>
      </c>
      <c r="D14" s="125" t="s">
        <v>66</v>
      </c>
      <c r="E14" s="115"/>
      <c r="F14" s="115"/>
      <c r="G14" s="115"/>
      <c r="H14" s="115"/>
      <c r="I14" s="116"/>
    </row>
    <row r="15" spans="2:9" s="111" customFormat="1" x14ac:dyDescent="0.3">
      <c r="B15" s="245"/>
      <c r="C15" s="243"/>
      <c r="D15" s="125" t="s">
        <v>55</v>
      </c>
      <c r="E15" s="76"/>
      <c r="F15" s="76"/>
      <c r="G15" s="76"/>
      <c r="H15" s="76"/>
      <c r="I15" s="77"/>
    </row>
    <row r="16" spans="2:9" s="111" customFormat="1" ht="33" x14ac:dyDescent="0.3">
      <c r="B16" s="244" t="s">
        <v>88</v>
      </c>
      <c r="C16" s="242" t="s">
        <v>63</v>
      </c>
      <c r="D16" s="125" t="s">
        <v>66</v>
      </c>
      <c r="E16" s="115"/>
      <c r="F16" s="115"/>
      <c r="G16" s="115"/>
      <c r="H16" s="115"/>
      <c r="I16" s="116"/>
    </row>
    <row r="17" spans="2:9" s="111" customFormat="1" x14ac:dyDescent="0.3">
      <c r="B17" s="245"/>
      <c r="C17" s="243"/>
      <c r="D17" s="125" t="s">
        <v>55</v>
      </c>
      <c r="E17" s="76"/>
      <c r="F17" s="76"/>
      <c r="G17" s="76"/>
      <c r="H17" s="76"/>
      <c r="I17" s="77"/>
    </row>
    <row r="18" spans="2:9" s="111" customFormat="1" x14ac:dyDescent="0.3">
      <c r="B18" s="108" t="s">
        <v>91</v>
      </c>
      <c r="C18" s="75" t="s">
        <v>67</v>
      </c>
      <c r="D18" s="123" t="s">
        <v>96</v>
      </c>
      <c r="E18" s="76">
        <f>SUM(E13,E15,E17)</f>
        <v>0</v>
      </c>
      <c r="F18" s="76">
        <f t="shared" ref="F18:I18" si="3">SUM(F13,F15,F17)</f>
        <v>0</v>
      </c>
      <c r="G18" s="76">
        <f t="shared" si="3"/>
        <v>0</v>
      </c>
      <c r="H18" s="76">
        <f t="shared" si="3"/>
        <v>0</v>
      </c>
      <c r="I18" s="77">
        <f t="shared" si="3"/>
        <v>0</v>
      </c>
    </row>
    <row r="19" spans="2:9" s="111" customFormat="1" x14ac:dyDescent="0.3">
      <c r="B19" s="108" t="s">
        <v>92</v>
      </c>
      <c r="C19" s="75" t="s">
        <v>81</v>
      </c>
      <c r="D19" s="123" t="s">
        <v>97</v>
      </c>
      <c r="E19" s="76">
        <f>E18*E20</f>
        <v>0</v>
      </c>
      <c r="F19" s="76">
        <f t="shared" ref="F19:I19" si="4">F18*F20</f>
        <v>0</v>
      </c>
      <c r="G19" s="76">
        <f t="shared" si="4"/>
        <v>0</v>
      </c>
      <c r="H19" s="76">
        <f t="shared" si="4"/>
        <v>0</v>
      </c>
      <c r="I19" s="77">
        <f t="shared" si="4"/>
        <v>0</v>
      </c>
    </row>
    <row r="20" spans="2:9" x14ac:dyDescent="0.3">
      <c r="B20" s="109" t="s">
        <v>89</v>
      </c>
      <c r="C20" s="82" t="s">
        <v>82</v>
      </c>
      <c r="D20" s="126" t="s">
        <v>98</v>
      </c>
      <c r="E20" s="83"/>
      <c r="F20" s="83"/>
      <c r="G20" s="83"/>
      <c r="H20" s="83"/>
      <c r="I20" s="84"/>
    </row>
    <row r="21" spans="2:9" s="111" customFormat="1" ht="17.25" thickBot="1" x14ac:dyDescent="0.35">
      <c r="B21" s="112" t="s">
        <v>93</v>
      </c>
      <c r="C21" s="113" t="s">
        <v>56</v>
      </c>
      <c r="D21" s="127" t="s">
        <v>99</v>
      </c>
      <c r="E21" s="51">
        <f>E18+E19</f>
        <v>0</v>
      </c>
      <c r="F21" s="51">
        <f t="shared" ref="F21:I21" si="5">F18+F19</f>
        <v>0</v>
      </c>
      <c r="G21" s="51">
        <f t="shared" si="5"/>
        <v>0</v>
      </c>
      <c r="H21" s="51">
        <f t="shared" si="5"/>
        <v>0</v>
      </c>
      <c r="I21" s="114">
        <f t="shared" si="5"/>
        <v>0</v>
      </c>
    </row>
    <row r="22" spans="2:9" ht="17.25" thickBot="1" x14ac:dyDescent="0.35">
      <c r="B22" s="110" t="s">
        <v>94</v>
      </c>
      <c r="C22" s="78" t="s">
        <v>57</v>
      </c>
      <c r="D22" s="128" t="s">
        <v>100</v>
      </c>
      <c r="E22" s="79">
        <f>ROUND(E21/247,0)</f>
        <v>0</v>
      </c>
      <c r="F22" s="79">
        <f t="shared" ref="F22:I22" si="6">ROUND(F21/247,0)</f>
        <v>0</v>
      </c>
      <c r="G22" s="79">
        <f t="shared" si="6"/>
        <v>0</v>
      </c>
      <c r="H22" s="79">
        <f t="shared" si="6"/>
        <v>0</v>
      </c>
      <c r="I22" s="80">
        <f t="shared" si="6"/>
        <v>0</v>
      </c>
    </row>
    <row r="23" spans="2:9" x14ac:dyDescent="0.3">
      <c r="C23" s="129" t="s">
        <v>102</v>
      </c>
    </row>
    <row r="25" spans="2:9" x14ac:dyDescent="0.3">
      <c r="C25" s="92" t="s">
        <v>70</v>
      </c>
      <c r="D25" s="92"/>
      <c r="E25" s="1"/>
      <c r="F25" s="93" t="s">
        <v>71</v>
      </c>
      <c r="H25" s="1"/>
      <c r="I25" s="1"/>
    </row>
    <row r="26" spans="2:9" ht="24.75" customHeight="1" x14ac:dyDescent="0.3">
      <c r="C26" s="94"/>
      <c r="D26" s="92"/>
      <c r="E26" s="1"/>
      <c r="F26" s="94"/>
      <c r="G26" s="133"/>
      <c r="H26" s="95"/>
      <c r="I26" s="132"/>
    </row>
    <row r="27" spans="2:9" x14ac:dyDescent="0.3">
      <c r="C27" s="96"/>
      <c r="D27" s="92"/>
      <c r="E27" s="1"/>
      <c r="F27" s="96"/>
      <c r="G27" s="134"/>
      <c r="H27" s="97"/>
      <c r="I27" s="132"/>
    </row>
    <row r="28" spans="2:9" x14ac:dyDescent="0.3">
      <c r="C28" s="81"/>
      <c r="D28" s="81"/>
      <c r="E28" s="81"/>
      <c r="F28" s="81"/>
      <c r="G28" s="81"/>
    </row>
  </sheetData>
  <mergeCells count="4">
    <mergeCell ref="C14:C15"/>
    <mergeCell ref="C16:C17"/>
    <mergeCell ref="B14:B15"/>
    <mergeCell ref="B16:B17"/>
  </mergeCells>
  <pageMargins left="0.11811023622047245" right="0.11811023622047245" top="0.74803149606299213" bottom="0.35433070866141736" header="0.31496062992125984" footer="0.31496062992125984"/>
  <pageSetup paperSize="9" scale="86" orientation="landscape" r:id="rId1"/>
  <ignoredErrors>
    <ignoredError sqref="E8:I8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35"/>
  <sheetViews>
    <sheetView view="pageBreakPreview" zoomScaleNormal="100" zoomScaleSheetLayoutView="100" workbookViewId="0">
      <pane ySplit="4" topLeftCell="A5" activePane="bottomLeft" state="frozen"/>
      <selection pane="bottomLeft" activeCell="K2" sqref="K2"/>
    </sheetView>
  </sheetViews>
  <sheetFormatPr defaultRowHeight="15.75" x14ac:dyDescent="0.3"/>
  <cols>
    <col min="1" max="1" width="6.42578125" style="1" customWidth="1"/>
    <col min="2" max="2" width="23.7109375" style="1" customWidth="1"/>
    <col min="3" max="3" width="16" style="1" customWidth="1"/>
    <col min="4" max="4" width="17" style="1" customWidth="1"/>
    <col min="5" max="5" width="12.5703125" style="1" customWidth="1"/>
    <col min="6" max="6" width="12.140625" style="1" customWidth="1"/>
    <col min="7" max="7" width="17" style="1" customWidth="1"/>
    <col min="8" max="8" width="13.42578125" style="1" customWidth="1"/>
    <col min="9" max="9" width="14" style="1" customWidth="1"/>
    <col min="10" max="10" width="13.42578125" style="1" customWidth="1"/>
    <col min="11" max="11" width="15.5703125" style="1" customWidth="1"/>
    <col min="12" max="16384" width="9.140625" style="1"/>
  </cols>
  <sheetData>
    <row r="2" spans="1:12" ht="16.5" x14ac:dyDescent="0.3">
      <c r="B2" s="58"/>
      <c r="C2" s="58"/>
      <c r="D2" s="58"/>
      <c r="E2" s="58"/>
      <c r="F2" s="58"/>
      <c r="G2" s="58"/>
      <c r="H2" s="58"/>
      <c r="I2" s="58"/>
      <c r="J2" s="58"/>
      <c r="K2" s="66" t="s">
        <v>49</v>
      </c>
    </row>
    <row r="3" spans="1:12" ht="6" customHeight="1" thickBot="1" x14ac:dyDescent="0.35"/>
    <row r="4" spans="1:12" s="41" customFormat="1" ht="48" thickBot="1" x14ac:dyDescent="0.3">
      <c r="A4" s="28" t="s">
        <v>40</v>
      </c>
      <c r="B4" s="40" t="s">
        <v>30</v>
      </c>
      <c r="C4" s="29" t="s">
        <v>31</v>
      </c>
      <c r="D4" s="29" t="s">
        <v>32</v>
      </c>
      <c r="E4" s="29" t="s">
        <v>33</v>
      </c>
      <c r="F4" s="29" t="s">
        <v>39</v>
      </c>
      <c r="G4" s="29" t="s">
        <v>37</v>
      </c>
      <c r="H4" s="29" t="s">
        <v>38</v>
      </c>
      <c r="I4" s="29" t="s">
        <v>34</v>
      </c>
      <c r="J4" s="29" t="s">
        <v>35</v>
      </c>
      <c r="K4" s="30" t="s">
        <v>36</v>
      </c>
      <c r="L4" s="5"/>
    </row>
    <row r="5" spans="1:12" s="41" customFormat="1" x14ac:dyDescent="0.25">
      <c r="A5" s="246" t="s">
        <v>123</v>
      </c>
      <c r="B5" s="247"/>
      <c r="C5" s="247"/>
      <c r="D5" s="247"/>
      <c r="E5" s="247"/>
      <c r="F5" s="247"/>
      <c r="G5" s="247"/>
      <c r="H5" s="247"/>
      <c r="I5" s="247"/>
      <c r="J5" s="247"/>
      <c r="K5" s="248"/>
      <c r="L5" s="5"/>
    </row>
    <row r="6" spans="1:12" s="41" customFormat="1" x14ac:dyDescent="0.25">
      <c r="A6" s="249" t="s">
        <v>127</v>
      </c>
      <c r="B6" s="250"/>
      <c r="C6" s="250"/>
      <c r="D6" s="250"/>
      <c r="E6" s="250"/>
      <c r="F6" s="250"/>
      <c r="G6" s="250"/>
      <c r="H6" s="250"/>
      <c r="I6" s="250"/>
      <c r="J6" s="250"/>
      <c r="K6" s="251"/>
      <c r="L6" s="5"/>
    </row>
    <row r="7" spans="1:12" x14ac:dyDescent="0.3">
      <c r="A7" s="47" t="s">
        <v>41</v>
      </c>
      <c r="B7" s="48" t="s">
        <v>21</v>
      </c>
      <c r="C7" s="48"/>
      <c r="D7" s="48"/>
      <c r="E7" s="48"/>
      <c r="F7" s="48"/>
      <c r="G7" s="48"/>
      <c r="H7" s="48"/>
      <c r="I7" s="48"/>
      <c r="J7" s="49">
        <f>(G8*D8)*E8+H8*F8*E8*D8+I8*(F8-1)*E8*D8</f>
        <v>0</v>
      </c>
      <c r="K7" s="52"/>
    </row>
    <row r="8" spans="1:12" x14ac:dyDescent="0.3">
      <c r="A8" s="42" t="s">
        <v>42</v>
      </c>
      <c r="B8" s="43" t="s">
        <v>22</v>
      </c>
      <c r="C8" s="43"/>
      <c r="D8" s="43"/>
      <c r="E8" s="43"/>
      <c r="F8" s="43"/>
      <c r="G8" s="43"/>
      <c r="H8" s="43"/>
      <c r="I8" s="43"/>
      <c r="J8" s="46">
        <f t="shared" ref="J8:J11" si="0">(G9*D9)*E9+H9*F9*E9*D9+I9*(F9-1)*E9*D9</f>
        <v>0</v>
      </c>
      <c r="K8" s="44"/>
    </row>
    <row r="9" spans="1:12" x14ac:dyDescent="0.3">
      <c r="A9" s="42" t="s">
        <v>43</v>
      </c>
      <c r="B9" s="43" t="s">
        <v>23</v>
      </c>
      <c r="C9" s="43"/>
      <c r="D9" s="43"/>
      <c r="E9" s="43"/>
      <c r="F9" s="43"/>
      <c r="G9" s="43"/>
      <c r="H9" s="43"/>
      <c r="I9" s="43"/>
      <c r="J9" s="46">
        <f t="shared" si="0"/>
        <v>0</v>
      </c>
      <c r="K9" s="44"/>
    </row>
    <row r="10" spans="1:12" x14ac:dyDescent="0.3">
      <c r="A10" s="42" t="s">
        <v>16</v>
      </c>
      <c r="B10" s="43" t="s">
        <v>16</v>
      </c>
      <c r="C10" s="43"/>
      <c r="D10" s="43"/>
      <c r="E10" s="43"/>
      <c r="F10" s="43"/>
      <c r="G10" s="43"/>
      <c r="H10" s="43"/>
      <c r="I10" s="43"/>
      <c r="J10" s="46">
        <f t="shared" si="0"/>
        <v>0</v>
      </c>
      <c r="K10" s="44"/>
    </row>
    <row r="11" spans="1:12" x14ac:dyDescent="0.3">
      <c r="A11" s="42" t="s">
        <v>44</v>
      </c>
      <c r="B11" s="43" t="s">
        <v>45</v>
      </c>
      <c r="C11" s="43"/>
      <c r="D11" s="43"/>
      <c r="E11" s="43"/>
      <c r="F11" s="43"/>
      <c r="G11" s="43"/>
      <c r="H11" s="43"/>
      <c r="I11" s="43"/>
      <c r="J11" s="46">
        <f t="shared" si="0"/>
        <v>0</v>
      </c>
      <c r="K11" s="44"/>
    </row>
    <row r="12" spans="1:12" x14ac:dyDescent="0.3">
      <c r="A12" s="42"/>
      <c r="B12" s="160" t="s">
        <v>101</v>
      </c>
      <c r="C12" s="43"/>
      <c r="D12" s="43"/>
      <c r="E12" s="43"/>
      <c r="F12" s="43"/>
      <c r="G12" s="43"/>
      <c r="H12" s="43"/>
      <c r="I12" s="43"/>
      <c r="J12" s="161">
        <f>SUM(J7:J11)</f>
        <v>0</v>
      </c>
      <c r="K12" s="44"/>
    </row>
    <row r="13" spans="1:12" x14ac:dyDescent="0.3">
      <c r="A13" s="249" t="s">
        <v>110</v>
      </c>
      <c r="B13" s="250"/>
      <c r="C13" s="250"/>
      <c r="D13" s="250"/>
      <c r="E13" s="250"/>
      <c r="F13" s="250"/>
      <c r="G13" s="250"/>
      <c r="H13" s="250"/>
      <c r="I13" s="250"/>
      <c r="J13" s="250"/>
      <c r="K13" s="251"/>
    </row>
    <row r="14" spans="1:12" x14ac:dyDescent="0.3">
      <c r="A14" s="47" t="s">
        <v>41</v>
      </c>
      <c r="B14" s="48" t="s">
        <v>21</v>
      </c>
      <c r="C14" s="48"/>
      <c r="D14" s="48"/>
      <c r="E14" s="48"/>
      <c r="F14" s="48"/>
      <c r="G14" s="48"/>
      <c r="H14" s="48"/>
      <c r="I14" s="48"/>
      <c r="J14" s="49">
        <f>(G15*D15)*E15+H15*F15*E15*D15+I15*(F15-1)*E15*D15</f>
        <v>0</v>
      </c>
      <c r="K14" s="52"/>
    </row>
    <row r="15" spans="1:12" x14ac:dyDescent="0.3">
      <c r="A15" s="42" t="s">
        <v>42</v>
      </c>
      <c r="B15" s="43" t="s">
        <v>22</v>
      </c>
      <c r="C15" s="43"/>
      <c r="D15" s="43"/>
      <c r="E15" s="43"/>
      <c r="F15" s="43"/>
      <c r="G15" s="43"/>
      <c r="H15" s="43"/>
      <c r="I15" s="43"/>
      <c r="J15" s="46">
        <f t="shared" ref="J15:J18" si="1">(G16*D16)*E16+H16*F16*E16*D16+I16*(F16-1)*E16*D16</f>
        <v>0</v>
      </c>
      <c r="K15" s="44"/>
    </row>
    <row r="16" spans="1:12" x14ac:dyDescent="0.3">
      <c r="A16" s="42" t="s">
        <v>43</v>
      </c>
      <c r="B16" s="43" t="s">
        <v>23</v>
      </c>
      <c r="C16" s="43"/>
      <c r="D16" s="43"/>
      <c r="E16" s="43"/>
      <c r="F16" s="43"/>
      <c r="G16" s="43"/>
      <c r="H16" s="43"/>
      <c r="I16" s="43"/>
      <c r="J16" s="46">
        <f t="shared" si="1"/>
        <v>0</v>
      </c>
      <c r="K16" s="44"/>
    </row>
    <row r="17" spans="1:11" x14ac:dyDescent="0.3">
      <c r="A17" s="42" t="s">
        <v>16</v>
      </c>
      <c r="B17" s="43" t="s">
        <v>16</v>
      </c>
      <c r="C17" s="43"/>
      <c r="D17" s="43"/>
      <c r="E17" s="43"/>
      <c r="F17" s="43"/>
      <c r="G17" s="43"/>
      <c r="H17" s="43"/>
      <c r="I17" s="43"/>
      <c r="J17" s="46">
        <f t="shared" si="1"/>
        <v>0</v>
      </c>
      <c r="K17" s="44"/>
    </row>
    <row r="18" spans="1:11" x14ac:dyDescent="0.3">
      <c r="A18" s="42" t="s">
        <v>44</v>
      </c>
      <c r="B18" s="43" t="s">
        <v>45</v>
      </c>
      <c r="C18" s="43"/>
      <c r="D18" s="43"/>
      <c r="E18" s="43"/>
      <c r="F18" s="43"/>
      <c r="G18" s="43"/>
      <c r="H18" s="43"/>
      <c r="I18" s="43"/>
      <c r="J18" s="46">
        <f t="shared" si="1"/>
        <v>0</v>
      </c>
      <c r="K18" s="44"/>
    </row>
    <row r="19" spans="1:11" x14ac:dyDescent="0.3">
      <c r="A19" s="42"/>
      <c r="B19" s="160" t="s">
        <v>101</v>
      </c>
      <c r="C19" s="43"/>
      <c r="D19" s="43"/>
      <c r="E19" s="43"/>
      <c r="F19" s="43"/>
      <c r="G19" s="43"/>
      <c r="H19" s="43"/>
      <c r="I19" s="43"/>
      <c r="J19" s="161">
        <f>SUM(J14:J18)</f>
        <v>0</v>
      </c>
      <c r="K19" s="44"/>
    </row>
    <row r="20" spans="1:11" ht="16.5" thickBot="1" x14ac:dyDescent="0.35">
      <c r="A20" s="42"/>
      <c r="B20" s="160" t="s">
        <v>124</v>
      </c>
      <c r="C20" s="43"/>
      <c r="D20" s="43"/>
      <c r="E20" s="43"/>
      <c r="F20" s="43"/>
      <c r="G20" s="43"/>
      <c r="H20" s="43"/>
      <c r="I20" s="43"/>
      <c r="J20" s="161">
        <f>J12+J19</f>
        <v>0</v>
      </c>
      <c r="K20" s="44"/>
    </row>
    <row r="21" spans="1:11" x14ac:dyDescent="0.3">
      <c r="A21" s="246" t="s">
        <v>126</v>
      </c>
      <c r="B21" s="247"/>
      <c r="C21" s="247"/>
      <c r="D21" s="247"/>
      <c r="E21" s="247"/>
      <c r="F21" s="247"/>
      <c r="G21" s="247"/>
      <c r="H21" s="247"/>
      <c r="I21" s="247"/>
      <c r="J21" s="247"/>
      <c r="K21" s="248"/>
    </row>
    <row r="22" spans="1:11" x14ac:dyDescent="0.3">
      <c r="A22" s="47" t="s">
        <v>41</v>
      </c>
      <c r="B22" s="48" t="s">
        <v>21</v>
      </c>
      <c r="C22" s="48"/>
      <c r="D22" s="48"/>
      <c r="E22" s="48"/>
      <c r="F22" s="48"/>
      <c r="G22" s="48"/>
      <c r="H22" s="48"/>
      <c r="I22" s="48"/>
      <c r="J22" s="49">
        <f t="shared" ref="J22:J26" si="2">(G23*D23)*E23+H23*F23*E23*D23+I23*(F23-1)*E23*D23</f>
        <v>0</v>
      </c>
      <c r="K22" s="52"/>
    </row>
    <row r="23" spans="1:11" x14ac:dyDescent="0.3">
      <c r="A23" s="42" t="s">
        <v>42</v>
      </c>
      <c r="B23" s="43" t="s">
        <v>22</v>
      </c>
      <c r="C23" s="43"/>
      <c r="D23" s="43"/>
      <c r="E23" s="43"/>
      <c r="F23" s="43"/>
      <c r="G23" s="43"/>
      <c r="H23" s="43"/>
      <c r="I23" s="43"/>
      <c r="J23" s="46">
        <f t="shared" si="2"/>
        <v>0</v>
      </c>
      <c r="K23" s="44"/>
    </row>
    <row r="24" spans="1:11" x14ac:dyDescent="0.3">
      <c r="A24" s="42" t="s">
        <v>43</v>
      </c>
      <c r="B24" s="43" t="s">
        <v>23</v>
      </c>
      <c r="C24" s="43"/>
      <c r="D24" s="43"/>
      <c r="E24" s="43"/>
      <c r="F24" s="43"/>
      <c r="G24" s="43"/>
      <c r="H24" s="43"/>
      <c r="I24" s="43"/>
      <c r="J24" s="46">
        <f t="shared" si="2"/>
        <v>0</v>
      </c>
      <c r="K24" s="44"/>
    </row>
    <row r="25" spans="1:11" x14ac:dyDescent="0.3">
      <c r="A25" s="42" t="s">
        <v>16</v>
      </c>
      <c r="B25" s="43" t="s">
        <v>16</v>
      </c>
      <c r="C25" s="43"/>
      <c r="D25" s="43"/>
      <c r="E25" s="43"/>
      <c r="F25" s="43"/>
      <c r="G25" s="43"/>
      <c r="H25" s="43"/>
      <c r="I25" s="43"/>
      <c r="J25" s="46">
        <f t="shared" si="2"/>
        <v>0</v>
      </c>
      <c r="K25" s="44"/>
    </row>
    <row r="26" spans="1:11" x14ac:dyDescent="0.3">
      <c r="A26" s="42" t="s">
        <v>44</v>
      </c>
      <c r="B26" s="43" t="s">
        <v>45</v>
      </c>
      <c r="C26" s="43"/>
      <c r="D26" s="43"/>
      <c r="E26" s="43"/>
      <c r="F26" s="43"/>
      <c r="G26" s="43"/>
      <c r="H26" s="43"/>
      <c r="I26" s="43"/>
      <c r="J26" s="46">
        <f t="shared" si="2"/>
        <v>0</v>
      </c>
      <c r="K26" s="44"/>
    </row>
    <row r="27" spans="1:11" ht="16.5" thickBot="1" x14ac:dyDescent="0.35">
      <c r="A27" s="6"/>
      <c r="B27" s="160" t="s">
        <v>125</v>
      </c>
      <c r="C27" s="7"/>
      <c r="D27" s="7"/>
      <c r="E27" s="7"/>
      <c r="F27" s="7"/>
      <c r="G27" s="7"/>
      <c r="H27" s="7"/>
      <c r="I27" s="7"/>
      <c r="J27" s="53">
        <f>SUM(J22:J26)</f>
        <v>0</v>
      </c>
      <c r="K27" s="8"/>
    </row>
    <row r="28" spans="1:11" ht="16.5" thickBot="1" x14ac:dyDescent="0.35">
      <c r="A28" s="6"/>
      <c r="B28" s="45" t="s">
        <v>1</v>
      </c>
      <c r="C28" s="7"/>
      <c r="D28" s="7"/>
      <c r="E28" s="7"/>
      <c r="F28" s="7"/>
      <c r="G28" s="7"/>
      <c r="H28" s="7"/>
      <c r="I28" s="7"/>
      <c r="J28" s="53">
        <f>J20+J27</f>
        <v>0</v>
      </c>
      <c r="K28" s="8"/>
    </row>
    <row r="32" spans="1:11" ht="16.5" x14ac:dyDescent="0.3">
      <c r="C32" s="93" t="s">
        <v>70</v>
      </c>
      <c r="H32" s="93" t="s">
        <v>71</v>
      </c>
    </row>
    <row r="33" spans="3:10" ht="16.5" x14ac:dyDescent="0.3">
      <c r="C33" s="94"/>
      <c r="D33" s="95"/>
      <c r="H33" s="94"/>
      <c r="I33" s="95"/>
      <c r="J33" s="95"/>
    </row>
    <row r="34" spans="3:10" ht="16.5" x14ac:dyDescent="0.3">
      <c r="C34" s="96"/>
      <c r="D34" s="97"/>
      <c r="H34" s="96"/>
      <c r="I34" s="97"/>
      <c r="J34" s="97"/>
    </row>
    <row r="35" spans="3:10" x14ac:dyDescent="0.3">
      <c r="C35" s="17"/>
      <c r="D35" s="17"/>
    </row>
  </sheetData>
  <mergeCells count="4">
    <mergeCell ref="A5:K5"/>
    <mergeCell ref="A21:K21"/>
    <mergeCell ref="A6:K6"/>
    <mergeCell ref="A13:K13"/>
  </mergeCells>
  <pageMargins left="0.31496062992125984" right="0.31496062992125984" top="0.74803149606299213" bottom="0.35433070866141736" header="0.31496062992125984" footer="0.31496062992125984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6</vt:i4>
      </vt:variant>
    </vt:vector>
  </HeadingPairs>
  <TitlesOfParts>
    <vt:vector size="10" baseType="lpstr">
      <vt:lpstr>Прил 3</vt:lpstr>
      <vt:lpstr>Прил4_1</vt:lpstr>
      <vt:lpstr>Прил4_2</vt:lpstr>
      <vt:lpstr>Прил4_3</vt:lpstr>
      <vt:lpstr>'Прил 3'!_ftn1</vt:lpstr>
      <vt:lpstr>'Прил 3'!_ftnref1</vt:lpstr>
      <vt:lpstr>'Прил 3'!Область_печати</vt:lpstr>
      <vt:lpstr>Прил4_1!Область_печати</vt:lpstr>
      <vt:lpstr>Прил4_2!Область_печати</vt:lpstr>
      <vt:lpstr>Прил4_3!Область_печати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Решетова Марина Александровна</dc:creator>
  <cp:lastModifiedBy>Решетова Марина Александровна</cp:lastModifiedBy>
  <cp:lastPrinted>2019-06-28T09:33:21Z</cp:lastPrinted>
  <dcterms:created xsi:type="dcterms:W3CDTF">2018-08-08T11:22:34Z</dcterms:created>
  <dcterms:modified xsi:type="dcterms:W3CDTF">2019-07-25T07:27:24Z</dcterms:modified>
</cp:coreProperties>
</file>